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85" yWindow="420" windowWidth="28740" windowHeight="14490" activeTab="6"/>
  </bookViews>
  <sheets>
    <sheet name="Aug 11" sheetId="1" r:id="rId1"/>
    <sheet name="Sep 7" sheetId="9" r:id="rId2"/>
    <sheet name="Sep 14" sheetId="10" r:id="rId3"/>
    <sheet name="Sep 23" sheetId="11" r:id="rId4"/>
    <sheet name="Sept 29" sheetId="8" r:id="rId5"/>
    <sheet name="Oct 5" sheetId="12" r:id="rId6"/>
    <sheet name="Oct 12" sheetId="13" r:id="rId7"/>
  </sheets>
  <definedNames>
    <definedName name="_xlnm.Print_Area" localSheetId="0">'Aug 11'!$A$1:$I$78</definedName>
    <definedName name="_xlnm.Print_Area" localSheetId="6">'Oct 12'!$A$1:$J$78</definedName>
    <definedName name="_xlnm.Print_Area" localSheetId="5">'Oct 5'!$A$1:$J$78</definedName>
    <definedName name="_xlnm.Print_Area" localSheetId="2">'Sep 14'!$A$1:$J$78</definedName>
    <definedName name="_xlnm.Print_Area" localSheetId="3">'Sep 23'!$A$1:$J$78</definedName>
    <definedName name="_xlnm.Print_Area" localSheetId="1">'Sep 7'!$A$1:$J$78</definedName>
    <definedName name="_xlnm.Print_Area" localSheetId="4">'Sept 29'!$A$1:$J$77</definedName>
  </definedNames>
  <calcPr calcId="145621"/>
</workbook>
</file>

<file path=xl/calcChain.xml><?xml version="1.0" encoding="utf-8"?>
<calcChain xmlns="http://schemas.openxmlformats.org/spreadsheetml/2006/main">
  <c r="H78" i="13" l="1"/>
  <c r="J78" i="13" s="1"/>
  <c r="D78" i="13"/>
  <c r="H77" i="13"/>
  <c r="J77" i="13" s="1"/>
  <c r="D77" i="13"/>
  <c r="H76" i="13"/>
  <c r="J76" i="13" s="1"/>
  <c r="D76" i="13"/>
  <c r="D75" i="13"/>
  <c r="D74" i="13"/>
  <c r="H73" i="13"/>
  <c r="J73" i="13" s="1"/>
  <c r="D73" i="13"/>
  <c r="D72" i="13"/>
  <c r="D71" i="13"/>
  <c r="H70" i="13"/>
  <c r="J70" i="13" s="1"/>
  <c r="D70" i="13"/>
  <c r="H69" i="13"/>
  <c r="J69" i="13" s="1"/>
  <c r="D69" i="13"/>
  <c r="G66" i="13"/>
  <c r="H75" i="13" s="1"/>
  <c r="J75" i="13" s="1"/>
  <c r="H59" i="13"/>
  <c r="J59" i="13" s="1"/>
  <c r="D59" i="13"/>
  <c r="D58" i="13"/>
  <c r="D57" i="13"/>
  <c r="H56" i="13"/>
  <c r="J56" i="13" s="1"/>
  <c r="D56" i="13"/>
  <c r="H55" i="13"/>
  <c r="J55" i="13" s="1"/>
  <c r="D55" i="13"/>
  <c r="H54" i="13"/>
  <c r="J54" i="13" s="1"/>
  <c r="D54" i="13"/>
  <c r="D53" i="13"/>
  <c r="D52" i="13"/>
  <c r="D51" i="13"/>
  <c r="H50" i="13"/>
  <c r="J50" i="13" s="1"/>
  <c r="D50" i="13"/>
  <c r="H49" i="13"/>
  <c r="J49" i="13" s="1"/>
  <c r="D49" i="13"/>
  <c r="H48" i="13"/>
  <c r="J48" i="13" s="1"/>
  <c r="D48" i="13"/>
  <c r="D47" i="13"/>
  <c r="D46" i="13"/>
  <c r="H45" i="13"/>
  <c r="J45" i="13" s="1"/>
  <c r="D45" i="13"/>
  <c r="D44" i="13"/>
  <c r="H43" i="13"/>
  <c r="J43" i="13" s="1"/>
  <c r="D43" i="13"/>
  <c r="H42" i="13"/>
  <c r="J42" i="13" s="1"/>
  <c r="D42" i="13"/>
  <c r="G39" i="13"/>
  <c r="H53" i="13" s="1"/>
  <c r="J53" i="13" s="1"/>
  <c r="H57" i="13" l="1"/>
  <c r="J57" i="13" s="1"/>
  <c r="H71" i="13"/>
  <c r="J71" i="13" s="1"/>
  <c r="H46" i="13"/>
  <c r="J46" i="13" s="1"/>
  <c r="H52" i="13"/>
  <c r="J52" i="13" s="1"/>
  <c r="H74" i="13"/>
  <c r="J74" i="13" s="1"/>
  <c r="H44" i="13"/>
  <c r="J44" i="13" s="1"/>
  <c r="H58" i="13"/>
  <c r="J58" i="13" s="1"/>
  <c r="H72" i="13"/>
  <c r="J72" i="13" s="1"/>
  <c r="H47" i="13"/>
  <c r="J47" i="13" s="1"/>
  <c r="H78" i="12" l="1"/>
  <c r="J78" i="12" s="1"/>
  <c r="D78" i="12"/>
  <c r="D77" i="12"/>
  <c r="D76" i="12"/>
  <c r="H75" i="12"/>
  <c r="J75" i="12" s="1"/>
  <c r="D75" i="12"/>
  <c r="D74" i="12"/>
  <c r="D73" i="12"/>
  <c r="H72" i="12"/>
  <c r="J72" i="12" s="1"/>
  <c r="D72" i="12"/>
  <c r="D71" i="12"/>
  <c r="D70" i="12"/>
  <c r="H69" i="12"/>
  <c r="J69" i="12" s="1"/>
  <c r="D69" i="12"/>
  <c r="G66" i="12"/>
  <c r="H77" i="12" s="1"/>
  <c r="J77" i="12" s="1"/>
  <c r="D59" i="12"/>
  <c r="D58" i="12"/>
  <c r="D57" i="12"/>
  <c r="D56" i="12"/>
  <c r="H55" i="12"/>
  <c r="J55" i="12" s="1"/>
  <c r="D55" i="12"/>
  <c r="D54" i="12"/>
  <c r="D53" i="12"/>
  <c r="H52" i="12"/>
  <c r="J52" i="12" s="1"/>
  <c r="D52" i="12"/>
  <c r="D51" i="12"/>
  <c r="D50" i="12"/>
  <c r="H49" i="12"/>
  <c r="J49" i="12" s="1"/>
  <c r="D49" i="12"/>
  <c r="D48" i="12"/>
  <c r="D47" i="12"/>
  <c r="H46" i="12"/>
  <c r="J46" i="12" s="1"/>
  <c r="D46" i="12"/>
  <c r="D45" i="12"/>
  <c r="D44" i="12"/>
  <c r="D43" i="12"/>
  <c r="D42" i="12"/>
  <c r="G39" i="12"/>
  <c r="H57" i="12" s="1"/>
  <c r="J57" i="12" s="1"/>
  <c r="H58" i="12" l="1"/>
  <c r="J58" i="12" s="1"/>
  <c r="H53" i="12"/>
  <c r="J53" i="12" s="1"/>
  <c r="H42" i="12"/>
  <c r="J42" i="12" s="1"/>
  <c r="H50" i="12"/>
  <c r="J50" i="12" s="1"/>
  <c r="H56" i="12"/>
  <c r="J56" i="12" s="1"/>
  <c r="H70" i="12"/>
  <c r="J70" i="12" s="1"/>
  <c r="H76" i="12"/>
  <c r="J76" i="12" s="1"/>
  <c r="H45" i="12"/>
  <c r="J45" i="12" s="1"/>
  <c r="H59" i="12"/>
  <c r="J59" i="12" s="1"/>
  <c r="H48" i="12"/>
  <c r="J48" i="12" s="1"/>
  <c r="H54" i="12"/>
  <c r="J54" i="12" s="1"/>
  <c r="H74" i="12"/>
  <c r="J74" i="12" s="1"/>
  <c r="H44" i="12"/>
  <c r="J44" i="12" s="1"/>
  <c r="H47" i="12"/>
  <c r="J47" i="12" s="1"/>
  <c r="H43" i="12"/>
  <c r="J43" i="12" s="1"/>
  <c r="H71" i="12"/>
  <c r="J71" i="12" s="1"/>
  <c r="H78" i="11" l="1"/>
  <c r="J78" i="11" s="1"/>
  <c r="D78" i="11"/>
  <c r="H77" i="11"/>
  <c r="J77" i="11" s="1"/>
  <c r="D77" i="11"/>
  <c r="J76" i="11"/>
  <c r="H76" i="11"/>
  <c r="D76" i="11"/>
  <c r="H75" i="11"/>
  <c r="J75" i="11" s="1"/>
  <c r="D75" i="11"/>
  <c r="H74" i="11"/>
  <c r="J74" i="11" s="1"/>
  <c r="D74" i="11"/>
  <c r="H73" i="11"/>
  <c r="J73" i="11" s="1"/>
  <c r="D73" i="11"/>
  <c r="H72" i="11"/>
  <c r="J72" i="11" s="1"/>
  <c r="D72" i="11"/>
  <c r="H71" i="11"/>
  <c r="J71" i="11" s="1"/>
  <c r="D71" i="11"/>
  <c r="H70" i="11"/>
  <c r="J70" i="11" s="1"/>
  <c r="D70" i="11"/>
  <c r="H69" i="11"/>
  <c r="J69" i="11" s="1"/>
  <c r="D69" i="11"/>
  <c r="J59" i="11"/>
  <c r="H59" i="11"/>
  <c r="D59" i="11"/>
  <c r="H58" i="11"/>
  <c r="J58" i="11" s="1"/>
  <c r="D58" i="11"/>
  <c r="H57" i="11"/>
  <c r="J57" i="11" s="1"/>
  <c r="D57" i="11"/>
  <c r="H56" i="11"/>
  <c r="J56" i="11" s="1"/>
  <c r="D56" i="11"/>
  <c r="H55" i="11"/>
  <c r="J55" i="11" s="1"/>
  <c r="D55" i="11"/>
  <c r="H54" i="11"/>
  <c r="J54" i="11" s="1"/>
  <c r="D54" i="11"/>
  <c r="H53" i="11"/>
  <c r="J53" i="11" s="1"/>
  <c r="D53" i="11"/>
  <c r="H52" i="11"/>
  <c r="J52" i="11" s="1"/>
  <c r="D52" i="11"/>
  <c r="H51" i="11"/>
  <c r="H50" i="11"/>
  <c r="J50" i="11" s="1"/>
  <c r="D50" i="11"/>
  <c r="H49" i="11"/>
  <c r="J49" i="11" s="1"/>
  <c r="D49" i="11"/>
  <c r="H48" i="11"/>
  <c r="J48" i="11" s="1"/>
  <c r="D48" i="11"/>
  <c r="H47" i="11"/>
  <c r="J47" i="11" s="1"/>
  <c r="D47" i="11"/>
  <c r="H46" i="11"/>
  <c r="J46" i="11" s="1"/>
  <c r="D46" i="11"/>
  <c r="J45" i="11"/>
  <c r="H45" i="11"/>
  <c r="D45" i="11"/>
  <c r="H44" i="11"/>
  <c r="J44" i="11" s="1"/>
  <c r="D44" i="11"/>
  <c r="H43" i="11"/>
  <c r="J43" i="11" s="1"/>
  <c r="D43" i="11"/>
  <c r="H42" i="11"/>
  <c r="J42" i="11" s="1"/>
  <c r="D42" i="11"/>
  <c r="H78" i="10" l="1"/>
  <c r="J78" i="10" s="1"/>
  <c r="D78" i="10"/>
  <c r="J77" i="10"/>
  <c r="H77" i="10"/>
  <c r="D77" i="10"/>
  <c r="H76" i="10"/>
  <c r="J76" i="10" s="1"/>
  <c r="D76" i="10"/>
  <c r="H75" i="10"/>
  <c r="J75" i="10" s="1"/>
  <c r="D75" i="10"/>
  <c r="J74" i="10"/>
  <c r="H74" i="10"/>
  <c r="D74" i="10"/>
  <c r="H73" i="10"/>
  <c r="J73" i="10" s="1"/>
  <c r="D73" i="10"/>
  <c r="H72" i="10"/>
  <c r="J72" i="10" s="1"/>
  <c r="D72" i="10"/>
  <c r="H71" i="10"/>
  <c r="J71" i="10" s="1"/>
  <c r="D71" i="10"/>
  <c r="H70" i="10"/>
  <c r="J70" i="10" s="1"/>
  <c r="D70" i="10"/>
  <c r="J69" i="10"/>
  <c r="H69" i="10"/>
  <c r="D69" i="10"/>
  <c r="H59" i="10"/>
  <c r="J59" i="10" s="1"/>
  <c r="D59" i="10"/>
  <c r="H58" i="10"/>
  <c r="J58" i="10" s="1"/>
  <c r="D58" i="10"/>
  <c r="J57" i="10"/>
  <c r="H57" i="10"/>
  <c r="D57" i="10"/>
  <c r="H56" i="10"/>
  <c r="J56" i="10" s="1"/>
  <c r="D56" i="10"/>
  <c r="H55" i="10"/>
  <c r="J55" i="10" s="1"/>
  <c r="D55" i="10"/>
  <c r="H54" i="10"/>
  <c r="J54" i="10" s="1"/>
  <c r="D54" i="10"/>
  <c r="H53" i="10"/>
  <c r="J53" i="10" s="1"/>
  <c r="D53" i="10"/>
  <c r="J52" i="10"/>
  <c r="H52" i="10"/>
  <c r="D52" i="10"/>
  <c r="H50" i="10"/>
  <c r="J50" i="10" s="1"/>
  <c r="D50" i="10"/>
  <c r="H49" i="10"/>
  <c r="J49" i="10" s="1"/>
  <c r="D49" i="10"/>
  <c r="J48" i="10"/>
  <c r="H48" i="10"/>
  <c r="D48" i="10"/>
  <c r="H47" i="10"/>
  <c r="J47" i="10" s="1"/>
  <c r="D47" i="10"/>
  <c r="H46" i="10"/>
  <c r="J46" i="10" s="1"/>
  <c r="D46" i="10"/>
  <c r="H45" i="10"/>
  <c r="J45" i="10" s="1"/>
  <c r="D45" i="10"/>
  <c r="H44" i="10"/>
  <c r="J44" i="10" s="1"/>
  <c r="D44" i="10"/>
  <c r="J43" i="10"/>
  <c r="H43" i="10"/>
  <c r="D43" i="10"/>
  <c r="H42" i="10"/>
  <c r="J42" i="10" s="1"/>
  <c r="D42" i="10"/>
  <c r="J78" i="9" l="1"/>
  <c r="H78" i="9"/>
  <c r="D78" i="9"/>
  <c r="H77" i="9"/>
  <c r="J77" i="9" s="1"/>
  <c r="D77" i="9"/>
  <c r="H76" i="9"/>
  <c r="J76" i="9" s="1"/>
  <c r="D76" i="9"/>
  <c r="H75" i="9"/>
  <c r="D75" i="9"/>
  <c r="J75" i="9" s="1"/>
  <c r="H74" i="9"/>
  <c r="J74" i="9" s="1"/>
  <c r="D74" i="9"/>
  <c r="H73" i="9"/>
  <c r="J73" i="9" s="1"/>
  <c r="D73" i="9"/>
  <c r="H72" i="9"/>
  <c r="J72" i="9" s="1"/>
  <c r="D72" i="9"/>
  <c r="H71" i="9"/>
  <c r="J71" i="9" s="1"/>
  <c r="D71" i="9"/>
  <c r="J70" i="9"/>
  <c r="H70" i="9"/>
  <c r="D70" i="9"/>
  <c r="H69" i="9"/>
  <c r="J69" i="9" s="1"/>
  <c r="D69" i="9"/>
  <c r="H59" i="9"/>
  <c r="J59" i="9" s="1"/>
  <c r="D59" i="9"/>
  <c r="H58" i="9"/>
  <c r="D58" i="9"/>
  <c r="J58" i="9" s="1"/>
  <c r="H57" i="9"/>
  <c r="J57" i="9" s="1"/>
  <c r="D57" i="9"/>
  <c r="H56" i="9"/>
  <c r="J56" i="9" s="1"/>
  <c r="D56" i="9"/>
  <c r="H55" i="9"/>
  <c r="J55" i="9" s="1"/>
  <c r="D55" i="9"/>
  <c r="H54" i="9"/>
  <c r="J54" i="9" s="1"/>
  <c r="D54" i="9"/>
  <c r="J53" i="9"/>
  <c r="H53" i="9"/>
  <c r="D53" i="9"/>
  <c r="H52" i="9"/>
  <c r="J52" i="9" s="1"/>
  <c r="D52" i="9"/>
  <c r="H50" i="9"/>
  <c r="J50" i="9" s="1"/>
  <c r="D50" i="9"/>
  <c r="H49" i="9"/>
  <c r="D49" i="9"/>
  <c r="J49" i="9" s="1"/>
  <c r="H48" i="9"/>
  <c r="J48" i="9" s="1"/>
  <c r="D48" i="9"/>
  <c r="H47" i="9"/>
  <c r="J47" i="9" s="1"/>
  <c r="D47" i="9"/>
  <c r="H46" i="9"/>
  <c r="J46" i="9" s="1"/>
  <c r="D46" i="9"/>
  <c r="D45" i="9"/>
  <c r="H44" i="9"/>
  <c r="J44" i="9" s="1"/>
  <c r="D44" i="9"/>
  <c r="H43" i="9"/>
  <c r="D43" i="9"/>
  <c r="J43" i="9" s="1"/>
  <c r="H42" i="9"/>
  <c r="J42" i="9" s="1"/>
  <c r="D42" i="9"/>
  <c r="H77" i="8" l="1"/>
  <c r="D77" i="8"/>
  <c r="H76" i="8"/>
  <c r="D76" i="8"/>
  <c r="H75" i="8"/>
  <c r="D75" i="8"/>
  <c r="J75" i="8" s="1"/>
  <c r="H74" i="8"/>
  <c r="D74" i="8"/>
  <c r="H73" i="8"/>
  <c r="J73" i="8" s="1"/>
  <c r="D73" i="8"/>
  <c r="H72" i="8"/>
  <c r="D72" i="8"/>
  <c r="H71" i="8"/>
  <c r="D71" i="8"/>
  <c r="H70" i="8"/>
  <c r="D70" i="8"/>
  <c r="H69" i="8"/>
  <c r="D69" i="8"/>
  <c r="H68" i="8"/>
  <c r="D68" i="8"/>
  <c r="H59" i="8"/>
  <c r="D59" i="8"/>
  <c r="J59" i="8" s="1"/>
  <c r="H58" i="8"/>
  <c r="D58" i="8"/>
  <c r="H57" i="8"/>
  <c r="J57" i="8" s="1"/>
  <c r="D57" i="8"/>
  <c r="H56" i="8"/>
  <c r="D56" i="8"/>
  <c r="H55" i="8"/>
  <c r="D55" i="8"/>
  <c r="H54" i="8"/>
  <c r="D54" i="8"/>
  <c r="H53" i="8"/>
  <c r="J53" i="8" s="1"/>
  <c r="D53" i="8"/>
  <c r="H52" i="8"/>
  <c r="D52" i="8"/>
  <c r="H51" i="8"/>
  <c r="D51" i="8"/>
  <c r="H50" i="8"/>
  <c r="D50" i="8"/>
  <c r="H49" i="8"/>
  <c r="J49" i="8" s="1"/>
  <c r="D49" i="8"/>
  <c r="H48" i="8"/>
  <c r="D48" i="8"/>
  <c r="H47" i="8"/>
  <c r="D47" i="8"/>
  <c r="H46" i="8"/>
  <c r="D46" i="8"/>
  <c r="H45" i="8"/>
  <c r="D45" i="8"/>
  <c r="H44" i="8"/>
  <c r="D44" i="8"/>
  <c r="H43" i="8"/>
  <c r="J43" i="8" s="1"/>
  <c r="D43" i="8"/>
  <c r="H42" i="8"/>
  <c r="D42" i="8"/>
  <c r="D78" i="1"/>
  <c r="D77" i="1"/>
  <c r="D76" i="1"/>
  <c r="D75" i="1"/>
  <c r="D74" i="1"/>
  <c r="D73" i="1"/>
  <c r="D72" i="1"/>
  <c r="D71" i="1"/>
  <c r="D70" i="1"/>
  <c r="D69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J42" i="8" l="1"/>
  <c r="J69" i="8"/>
  <c r="J46" i="8"/>
  <c r="J54" i="8"/>
  <c r="J58" i="8"/>
  <c r="J70" i="8"/>
  <c r="J47" i="8"/>
  <c r="J55" i="8"/>
  <c r="J74" i="8"/>
  <c r="J71" i="8"/>
  <c r="J44" i="8"/>
  <c r="J48" i="8"/>
  <c r="J52" i="8"/>
  <c r="J56" i="8"/>
  <c r="J45" i="8"/>
  <c r="J68" i="8"/>
  <c r="J72" i="8"/>
  <c r="D32" i="8" l="1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H32" i="13"/>
  <c r="J32" i="13" s="1"/>
  <c r="D32" i="13"/>
  <c r="D31" i="13"/>
  <c r="H30" i="13"/>
  <c r="J30" i="13" s="1"/>
  <c r="D30" i="13"/>
  <c r="D29" i="13"/>
  <c r="D28" i="13"/>
  <c r="H27" i="13"/>
  <c r="J27" i="13" s="1"/>
  <c r="D27" i="13"/>
  <c r="D26" i="13"/>
  <c r="D25" i="13"/>
  <c r="H24" i="13"/>
  <c r="J24" i="13" s="1"/>
  <c r="D24" i="13"/>
  <c r="D23" i="13"/>
  <c r="H22" i="13"/>
  <c r="J22" i="13" s="1"/>
  <c r="D22" i="13"/>
  <c r="D21" i="13"/>
  <c r="D20" i="13"/>
  <c r="H19" i="13"/>
  <c r="J19" i="13" s="1"/>
  <c r="D19" i="13"/>
  <c r="D18" i="13"/>
  <c r="D17" i="13"/>
  <c r="H16" i="13"/>
  <c r="J16" i="13" s="1"/>
  <c r="D16" i="13"/>
  <c r="D15" i="13"/>
  <c r="D14" i="13"/>
  <c r="H13" i="13"/>
  <c r="J13" i="13" s="1"/>
  <c r="D13" i="13"/>
  <c r="D12" i="13"/>
  <c r="D11" i="13"/>
  <c r="H10" i="13"/>
  <c r="J10" i="13" s="1"/>
  <c r="D10" i="13"/>
  <c r="D9" i="13"/>
  <c r="G6" i="13"/>
  <c r="H29" i="13" s="1"/>
  <c r="J29" i="13" s="1"/>
  <c r="H11" i="13" l="1"/>
  <c r="J11" i="13" s="1"/>
  <c r="H17" i="13"/>
  <c r="J17" i="13" s="1"/>
  <c r="H25" i="13"/>
  <c r="J25" i="13" s="1"/>
  <c r="H20" i="13"/>
  <c r="J20" i="13" s="1"/>
  <c r="H28" i="13"/>
  <c r="J28" i="13" s="1"/>
  <c r="H9" i="13"/>
  <c r="J9" i="13" s="1"/>
  <c r="H15" i="13"/>
  <c r="J15" i="13" s="1"/>
  <c r="H23" i="13"/>
  <c r="J23" i="13" s="1"/>
  <c r="H31" i="13"/>
  <c r="J31" i="13" s="1"/>
  <c r="H12" i="13"/>
  <c r="J12" i="13" s="1"/>
  <c r="H18" i="13"/>
  <c r="J18" i="13" s="1"/>
  <c r="H26" i="13"/>
  <c r="J26" i="13" s="1"/>
  <c r="H21" i="13"/>
  <c r="J21" i="13" s="1"/>
  <c r="D32" i="12" l="1"/>
  <c r="D31" i="12"/>
  <c r="D30" i="12"/>
  <c r="D29" i="12"/>
  <c r="D28" i="12"/>
  <c r="D27" i="12"/>
  <c r="D26" i="12"/>
  <c r="D25" i="12"/>
  <c r="H24" i="12"/>
  <c r="J24" i="12" s="1"/>
  <c r="D24" i="12"/>
  <c r="D23" i="12"/>
  <c r="D22" i="12"/>
  <c r="D21" i="12"/>
  <c r="D20" i="12"/>
  <c r="D19" i="12"/>
  <c r="D18" i="12"/>
  <c r="D17" i="12"/>
  <c r="H16" i="12"/>
  <c r="J16" i="12" s="1"/>
  <c r="D16" i="12"/>
  <c r="D15" i="12"/>
  <c r="D14" i="12"/>
  <c r="D13" i="12"/>
  <c r="D12" i="12"/>
  <c r="D11" i="12"/>
  <c r="D10" i="12"/>
  <c r="D9" i="12"/>
  <c r="G6" i="12"/>
  <c r="H29" i="12" s="1"/>
  <c r="J29" i="12" s="1"/>
  <c r="H19" i="12" l="1"/>
  <c r="J19" i="12" s="1"/>
  <c r="H22" i="12"/>
  <c r="J22" i="12" s="1"/>
  <c r="H12" i="12"/>
  <c r="J12" i="12" s="1"/>
  <c r="H32" i="12"/>
  <c r="J32" i="12" s="1"/>
  <c r="H11" i="12"/>
  <c r="J11" i="12" s="1"/>
  <c r="H27" i="12"/>
  <c r="J27" i="12" s="1"/>
  <c r="H14" i="12"/>
  <c r="J14" i="12" s="1"/>
  <c r="H30" i="12"/>
  <c r="J30" i="12" s="1"/>
  <c r="H9" i="12"/>
  <c r="J9" i="12" s="1"/>
  <c r="H17" i="12"/>
  <c r="J17" i="12" s="1"/>
  <c r="H25" i="12"/>
  <c r="J25" i="12" s="1"/>
  <c r="H20" i="12"/>
  <c r="J20" i="12" s="1"/>
  <c r="H28" i="12"/>
  <c r="J28" i="12" s="1"/>
  <c r="H15" i="12"/>
  <c r="J15" i="12" s="1"/>
  <c r="H23" i="12"/>
  <c r="J23" i="12" s="1"/>
  <c r="H31" i="12"/>
  <c r="J31" i="12" s="1"/>
  <c r="H10" i="12"/>
  <c r="J10" i="12" s="1"/>
  <c r="H18" i="12"/>
  <c r="J18" i="12" s="1"/>
  <c r="H26" i="12"/>
  <c r="J26" i="12" s="1"/>
  <c r="H13" i="12"/>
  <c r="J13" i="12" s="1"/>
  <c r="H21" i="12"/>
  <c r="J21" i="12" s="1"/>
  <c r="H32" i="11" l="1"/>
  <c r="J32" i="11" s="1"/>
  <c r="D32" i="11"/>
  <c r="H31" i="11"/>
  <c r="J31" i="11" s="1"/>
  <c r="D31" i="11"/>
  <c r="H30" i="11"/>
  <c r="J30" i="11" s="1"/>
  <c r="D30" i="11"/>
  <c r="J29" i="11"/>
  <c r="H29" i="11"/>
  <c r="D29" i="11"/>
  <c r="H28" i="11"/>
  <c r="J28" i="11" s="1"/>
  <c r="D28" i="11"/>
  <c r="H27" i="11"/>
  <c r="J27" i="11" s="1"/>
  <c r="D27" i="11"/>
  <c r="J26" i="11"/>
  <c r="H26" i="11"/>
  <c r="D26" i="11"/>
  <c r="H25" i="11"/>
  <c r="J25" i="11" s="1"/>
  <c r="D25" i="11"/>
  <c r="H24" i="11"/>
  <c r="J24" i="11" s="1"/>
  <c r="D24" i="11"/>
  <c r="H23" i="11"/>
  <c r="J23" i="11" s="1"/>
  <c r="D23" i="11"/>
  <c r="H22" i="11"/>
  <c r="J22" i="11" s="1"/>
  <c r="D22" i="11"/>
  <c r="J21" i="11"/>
  <c r="H21" i="11"/>
  <c r="D21" i="11"/>
  <c r="H20" i="11"/>
  <c r="J20" i="11" s="1"/>
  <c r="D20" i="11"/>
  <c r="H19" i="11"/>
  <c r="J19" i="11" s="1"/>
  <c r="D19" i="11"/>
  <c r="J18" i="11"/>
  <c r="H18" i="11"/>
  <c r="D18" i="11"/>
  <c r="H17" i="11"/>
  <c r="J17" i="11" s="1"/>
  <c r="D17" i="11"/>
  <c r="H16" i="11"/>
  <c r="J16" i="11" s="1"/>
  <c r="D16" i="11"/>
  <c r="H15" i="11"/>
  <c r="J15" i="11" s="1"/>
  <c r="D15" i="11"/>
  <c r="H14" i="11"/>
  <c r="J14" i="11" s="1"/>
  <c r="D14" i="11"/>
  <c r="J13" i="11"/>
  <c r="H13" i="11"/>
  <c r="D13" i="11"/>
  <c r="H12" i="11"/>
  <c r="J12" i="11" s="1"/>
  <c r="D12" i="11"/>
  <c r="H11" i="11"/>
  <c r="J11" i="11" s="1"/>
  <c r="D11" i="11"/>
  <c r="J10" i="11"/>
  <c r="H10" i="11"/>
  <c r="D10" i="11"/>
  <c r="H9" i="11"/>
  <c r="J9" i="11" s="1"/>
  <c r="D9" i="11"/>
  <c r="H32" i="10" l="1"/>
  <c r="J32" i="10" s="1"/>
  <c r="D32" i="10"/>
  <c r="H31" i="10"/>
  <c r="J31" i="10" s="1"/>
  <c r="D31" i="10"/>
  <c r="H30" i="10"/>
  <c r="J30" i="10" s="1"/>
  <c r="D30" i="10"/>
  <c r="H29" i="10"/>
  <c r="J29" i="10" s="1"/>
  <c r="D29" i="10"/>
  <c r="H28" i="10"/>
  <c r="J28" i="10" s="1"/>
  <c r="D28" i="10"/>
  <c r="H27" i="10"/>
  <c r="J27" i="10" s="1"/>
  <c r="D27" i="10"/>
  <c r="J26" i="10"/>
  <c r="H26" i="10"/>
  <c r="D26" i="10"/>
  <c r="H25" i="10"/>
  <c r="J25" i="10" s="1"/>
  <c r="D25" i="10"/>
  <c r="H24" i="10"/>
  <c r="J24" i="10" s="1"/>
  <c r="D24" i="10"/>
  <c r="H23" i="10"/>
  <c r="J23" i="10" s="1"/>
  <c r="D23" i="10"/>
  <c r="H22" i="10"/>
  <c r="J22" i="10" s="1"/>
  <c r="D22" i="10"/>
  <c r="H21" i="10"/>
  <c r="J21" i="10" s="1"/>
  <c r="D21" i="10"/>
  <c r="H20" i="10"/>
  <c r="J20" i="10" s="1"/>
  <c r="D20" i="10"/>
  <c r="H19" i="10"/>
  <c r="J19" i="10" s="1"/>
  <c r="D19" i="10"/>
  <c r="J18" i="10"/>
  <c r="H18" i="10"/>
  <c r="D18" i="10"/>
  <c r="H17" i="10"/>
  <c r="J17" i="10" s="1"/>
  <c r="D17" i="10"/>
  <c r="H16" i="10"/>
  <c r="J16" i="10" s="1"/>
  <c r="D16" i="10"/>
  <c r="H15" i="10"/>
  <c r="J15" i="10" s="1"/>
  <c r="D15" i="10"/>
  <c r="H14" i="10"/>
  <c r="J14" i="10" s="1"/>
  <c r="D14" i="10"/>
  <c r="H13" i="10"/>
  <c r="J13" i="10" s="1"/>
  <c r="D13" i="10"/>
  <c r="H12" i="10"/>
  <c r="J12" i="10" s="1"/>
  <c r="D12" i="10"/>
  <c r="H11" i="10"/>
  <c r="J11" i="10" s="1"/>
  <c r="D11" i="10"/>
  <c r="J10" i="10"/>
  <c r="H10" i="10"/>
  <c r="D10" i="10"/>
  <c r="H9" i="10"/>
  <c r="J9" i="10" s="1"/>
  <c r="D9" i="10"/>
  <c r="H32" i="9" l="1"/>
  <c r="J32" i="9" s="1"/>
  <c r="D32" i="9"/>
  <c r="H31" i="9"/>
  <c r="J31" i="9" s="1"/>
  <c r="D31" i="9"/>
  <c r="J30" i="9"/>
  <c r="H30" i="9"/>
  <c r="D30" i="9"/>
  <c r="H29" i="9"/>
  <c r="J29" i="9" s="1"/>
  <c r="D29" i="9"/>
  <c r="H28" i="9"/>
  <c r="J28" i="9" s="1"/>
  <c r="D28" i="9"/>
  <c r="H27" i="9"/>
  <c r="J27" i="9" s="1"/>
  <c r="D27" i="9"/>
  <c r="H26" i="9"/>
  <c r="J26" i="9" s="1"/>
  <c r="D26" i="9"/>
  <c r="H25" i="9"/>
  <c r="J25" i="9" s="1"/>
  <c r="D25" i="9"/>
  <c r="H24" i="9"/>
  <c r="J24" i="9" s="1"/>
  <c r="D24" i="9"/>
  <c r="H23" i="9"/>
  <c r="J23" i="9" s="1"/>
  <c r="D23" i="9"/>
  <c r="J22" i="9"/>
  <c r="H22" i="9"/>
  <c r="D22" i="9"/>
  <c r="H21" i="9"/>
  <c r="J21" i="9" s="1"/>
  <c r="D21" i="9"/>
  <c r="H20" i="9"/>
  <c r="J20" i="9" s="1"/>
  <c r="D20" i="9"/>
  <c r="H19" i="9"/>
  <c r="J19" i="9" s="1"/>
  <c r="D19" i="9"/>
  <c r="H18" i="9"/>
  <c r="J18" i="9" s="1"/>
  <c r="D18" i="9"/>
  <c r="H17" i="9"/>
  <c r="J17" i="9" s="1"/>
  <c r="D17" i="9"/>
  <c r="H16" i="9"/>
  <c r="J16" i="9" s="1"/>
  <c r="D16" i="9"/>
  <c r="H15" i="9"/>
  <c r="J15" i="9" s="1"/>
  <c r="D15" i="9"/>
  <c r="J14" i="9"/>
  <c r="H14" i="9"/>
  <c r="D14" i="9"/>
  <c r="H13" i="9"/>
  <c r="J13" i="9" s="1"/>
  <c r="D13" i="9"/>
  <c r="H12" i="9"/>
  <c r="J12" i="9" s="1"/>
  <c r="D12" i="9"/>
  <c r="H11" i="9"/>
  <c r="J11" i="9" s="1"/>
  <c r="D11" i="9"/>
  <c r="H10" i="9"/>
  <c r="J10" i="9" s="1"/>
  <c r="D10" i="9"/>
  <c r="H9" i="9"/>
  <c r="J9" i="9" s="1"/>
  <c r="D9" i="9"/>
  <c r="H32" i="8" l="1"/>
  <c r="J32" i="8" s="1"/>
  <c r="H31" i="8"/>
  <c r="J31" i="8" s="1"/>
  <c r="H30" i="8"/>
  <c r="J30" i="8" s="1"/>
  <c r="H29" i="8"/>
  <c r="J29" i="8" s="1"/>
  <c r="H28" i="8"/>
  <c r="J28" i="8" s="1"/>
  <c r="H27" i="8"/>
  <c r="J27" i="8" s="1"/>
  <c r="H26" i="8"/>
  <c r="J26" i="8" s="1"/>
  <c r="H25" i="8"/>
  <c r="J25" i="8" s="1"/>
  <c r="H24" i="8"/>
  <c r="J24" i="8" s="1"/>
  <c r="H23" i="8"/>
  <c r="J23" i="8" s="1"/>
  <c r="H22" i="8"/>
  <c r="J22" i="8" s="1"/>
  <c r="H21" i="8"/>
  <c r="J21" i="8" s="1"/>
  <c r="H20" i="8"/>
  <c r="J20" i="8" s="1"/>
  <c r="H19" i="8"/>
  <c r="J19" i="8" s="1"/>
  <c r="H17" i="8"/>
  <c r="J17" i="8" s="1"/>
  <c r="H12" i="8"/>
  <c r="J12" i="8" s="1"/>
  <c r="H11" i="8"/>
  <c r="J11" i="8" s="1"/>
  <c r="H10" i="8"/>
  <c r="J10" i="8" s="1"/>
  <c r="H9" i="8"/>
  <c r="J9" i="8" s="1"/>
  <c r="D32" i="1" l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9" i="1"/>
</calcChain>
</file>

<file path=xl/sharedStrings.xml><?xml version="1.0" encoding="utf-8"?>
<sst xmlns="http://schemas.openxmlformats.org/spreadsheetml/2006/main" count="988" uniqueCount="13">
  <si>
    <t>Bayou Corne</t>
  </si>
  <si>
    <t>TBM</t>
  </si>
  <si>
    <t>BS</t>
  </si>
  <si>
    <t>HI</t>
  </si>
  <si>
    <t>Bent No.</t>
  </si>
  <si>
    <t>L</t>
  </si>
  <si>
    <t>R</t>
  </si>
  <si>
    <t>Elev.</t>
  </si>
  <si>
    <t>Diff.</t>
  </si>
  <si>
    <t>10.0 ft (Assumed)</t>
  </si>
  <si>
    <t>Grand Bayou</t>
  </si>
  <si>
    <t>Elev</t>
  </si>
  <si>
    <t>Bayou Choupique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</si>
</sst>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4" fillId="0" borderId="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/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16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0" borderId="0" xfId="0" applyFont="1" applyAlignme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/>
    <xf numFmtId="2" fontId="2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2" fontId="0" fillId="0" borderId="0" xfId="0" applyNumberForma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0" xfId="0" applyFont="1" applyFill="1"/>
    <xf numFmtId="0" fontId="1" fillId="2" borderId="0" xfId="0" applyFont="1" applyFill="1"/>
    <xf numFmtId="2" fontId="1" fillId="2" borderId="0" xfId="0" applyNumberFormat="1" applyFont="1" applyFill="1"/>
    <xf numFmtId="2" fontId="4" fillId="2" borderId="0" xfId="0" applyNumberFormat="1" applyFont="1" applyFill="1"/>
    <xf numFmtId="0" fontId="1" fillId="0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2"/>
  <sheetViews>
    <sheetView view="pageBreakPreview" zoomScale="60" zoomScaleNormal="50" workbookViewId="0">
      <selection activeCell="L73" sqref="L73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0.85546875" customWidth="1"/>
    <col min="17" max="17" width="31.42578125" customWidth="1"/>
    <col min="19" max="20" width="9.140625" style="14"/>
    <col min="21" max="21" width="30.28515625" style="14" customWidth="1"/>
    <col min="22" max="22" width="9.140625" style="14"/>
    <col min="25" max="25" width="9.28515625" bestFit="1" customWidth="1"/>
    <col min="27" max="27" width="41.140625" customWidth="1"/>
    <col min="28" max="28" width="9.28515625" bestFit="1" customWidth="1"/>
    <col min="29" max="29" width="9.28515625" style="14" bestFit="1" customWidth="1"/>
    <col min="30" max="30" width="9.140625" style="14"/>
    <col min="31" max="31" width="35.140625" style="14" customWidth="1"/>
    <col min="32" max="32" width="9.28515625" style="14" bestFit="1" customWidth="1"/>
  </cols>
  <sheetData>
    <row r="1" spans="1:32" ht="47.25" customHeight="1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3"/>
    </row>
    <row r="2" spans="1:32" ht="27.75" customHeight="1" x14ac:dyDescent="0.5">
      <c r="A2" s="1"/>
      <c r="B2" s="1"/>
      <c r="C2" s="9">
        <v>41132</v>
      </c>
      <c r="D2" s="1"/>
      <c r="E2" s="21"/>
      <c r="F2" s="21"/>
      <c r="G2" s="22"/>
      <c r="H2" s="21"/>
      <c r="I2" s="21"/>
      <c r="J2" s="16"/>
      <c r="O2" s="21"/>
      <c r="P2" s="21"/>
      <c r="Q2" s="22"/>
      <c r="R2" s="21"/>
      <c r="S2" s="21"/>
      <c r="T2" s="21"/>
      <c r="U2" s="22"/>
      <c r="W2" s="14"/>
      <c r="X2" s="14"/>
      <c r="Y2" s="21"/>
      <c r="Z2" s="21"/>
      <c r="AA2" s="22"/>
      <c r="AB2" s="21"/>
      <c r="AC2" s="21"/>
      <c r="AD2" s="21"/>
      <c r="AE2" s="22"/>
    </row>
    <row r="3" spans="1:32" x14ac:dyDescent="0.25">
      <c r="E3" s="14"/>
      <c r="F3" s="14"/>
      <c r="G3" s="14"/>
      <c r="H3" s="14"/>
      <c r="I3" s="14"/>
      <c r="J3" s="14"/>
      <c r="O3" s="14"/>
      <c r="P3" s="14"/>
      <c r="Q3" s="14"/>
      <c r="R3" s="14"/>
      <c r="W3" s="14"/>
      <c r="X3" s="14"/>
      <c r="Y3" s="14"/>
      <c r="Z3" s="14"/>
      <c r="AA3" s="14"/>
      <c r="AB3" s="14"/>
    </row>
    <row r="4" spans="1:32" ht="24.95" customHeight="1" x14ac:dyDescent="0.4">
      <c r="A4" s="43" t="s">
        <v>1</v>
      </c>
      <c r="B4" s="43"/>
      <c r="C4" s="4" t="s">
        <v>9</v>
      </c>
      <c r="E4" s="38"/>
      <c r="F4" s="38"/>
      <c r="G4" s="17"/>
      <c r="H4" s="14"/>
      <c r="I4" s="14"/>
      <c r="J4" s="14"/>
      <c r="O4" s="38"/>
      <c r="P4" s="38"/>
      <c r="Q4" s="17"/>
      <c r="R4" s="14"/>
      <c r="S4" s="38"/>
      <c r="T4" s="38"/>
      <c r="U4" s="17"/>
      <c r="W4" s="14"/>
      <c r="X4" s="14"/>
      <c r="Y4" s="38"/>
      <c r="Z4" s="38"/>
      <c r="AA4" s="17"/>
      <c r="AB4" s="14"/>
      <c r="AC4" s="38"/>
      <c r="AD4" s="38"/>
      <c r="AE4" s="17"/>
    </row>
    <row r="5" spans="1:32" ht="24.95" customHeight="1" x14ac:dyDescent="0.4">
      <c r="A5" s="43" t="s">
        <v>2</v>
      </c>
      <c r="B5" s="43"/>
      <c r="C5" s="5">
        <v>4.38</v>
      </c>
      <c r="E5" s="38"/>
      <c r="F5" s="38"/>
      <c r="G5" s="18"/>
      <c r="H5" s="14"/>
      <c r="I5" s="14"/>
      <c r="J5" s="14"/>
      <c r="O5" s="38"/>
      <c r="P5" s="38"/>
      <c r="Q5" s="18"/>
      <c r="R5" s="14"/>
      <c r="S5" s="38"/>
      <c r="T5" s="38"/>
      <c r="U5" s="18"/>
      <c r="W5" s="14"/>
      <c r="X5" s="14"/>
      <c r="Y5" s="38"/>
      <c r="Z5" s="38"/>
      <c r="AA5" s="18"/>
      <c r="AB5" s="14"/>
      <c r="AC5" s="38"/>
      <c r="AD5" s="38"/>
      <c r="AE5" s="18"/>
    </row>
    <row r="6" spans="1:32" ht="24.95" customHeight="1" x14ac:dyDescent="0.4">
      <c r="A6" s="43" t="s">
        <v>3</v>
      </c>
      <c r="B6" s="43"/>
      <c r="C6" s="5">
        <v>14.38</v>
      </c>
      <c r="E6" s="38"/>
      <c r="F6" s="38"/>
      <c r="G6" s="18"/>
      <c r="H6" s="14"/>
      <c r="I6" s="14"/>
      <c r="J6" s="14"/>
      <c r="O6" s="38"/>
      <c r="P6" s="38"/>
      <c r="Q6" s="18"/>
      <c r="R6" s="14"/>
      <c r="S6" s="38"/>
      <c r="T6" s="38"/>
      <c r="U6" s="18"/>
      <c r="W6" s="14"/>
      <c r="X6" s="14"/>
      <c r="Y6" s="38"/>
      <c r="Z6" s="38"/>
      <c r="AA6" s="18"/>
      <c r="AB6" s="14"/>
      <c r="AC6" s="38"/>
      <c r="AD6" s="38"/>
      <c r="AE6" s="18"/>
    </row>
    <row r="7" spans="1:32" x14ac:dyDescent="0.25">
      <c r="E7" s="14"/>
      <c r="F7" s="14"/>
      <c r="G7" s="14"/>
      <c r="H7" s="14"/>
      <c r="I7" s="14"/>
      <c r="J7" s="14"/>
      <c r="O7" s="14"/>
      <c r="P7" s="14"/>
      <c r="Q7" s="14"/>
      <c r="R7" s="14"/>
      <c r="W7" s="14"/>
      <c r="X7" s="14"/>
      <c r="Y7" s="14"/>
      <c r="Z7" s="14"/>
      <c r="AA7" s="14"/>
      <c r="AB7" s="14"/>
    </row>
    <row r="8" spans="1:32" ht="35.1" customHeight="1" x14ac:dyDescent="0.45">
      <c r="A8" s="42" t="s">
        <v>4</v>
      </c>
      <c r="B8" s="42"/>
      <c r="C8" s="4" t="s">
        <v>2</v>
      </c>
      <c r="D8" s="8" t="s">
        <v>7</v>
      </c>
      <c r="E8" s="39"/>
      <c r="F8" s="39"/>
      <c r="G8" s="17"/>
      <c r="H8" s="23"/>
      <c r="I8" s="14"/>
      <c r="J8" s="18"/>
      <c r="O8" s="39"/>
      <c r="P8" s="39"/>
      <c r="Q8" s="17"/>
      <c r="R8" s="23"/>
      <c r="S8" s="39"/>
      <c r="T8" s="39"/>
      <c r="U8" s="17"/>
      <c r="V8" s="23"/>
      <c r="W8" s="14"/>
      <c r="X8" s="14"/>
      <c r="Y8" s="39"/>
      <c r="Z8" s="39"/>
      <c r="AA8" s="17"/>
      <c r="AB8" s="23"/>
      <c r="AC8" s="39"/>
      <c r="AD8" s="39"/>
      <c r="AE8" s="17"/>
      <c r="AF8" s="23"/>
    </row>
    <row r="9" spans="1:32" ht="35.1" customHeight="1" x14ac:dyDescent="0.4">
      <c r="A9" s="6">
        <v>1</v>
      </c>
      <c r="B9" s="7" t="s">
        <v>5</v>
      </c>
      <c r="C9" s="6">
        <v>1.04</v>
      </c>
      <c r="D9" s="2">
        <f>14.38-C9</f>
        <v>13.34</v>
      </c>
      <c r="E9" s="11"/>
      <c r="F9" s="20"/>
      <c r="G9" s="11"/>
      <c r="H9" s="11"/>
      <c r="I9" s="14"/>
      <c r="J9" s="11"/>
      <c r="O9" s="11"/>
      <c r="P9" s="20"/>
      <c r="Q9" s="11"/>
      <c r="R9" s="11"/>
      <c r="S9" s="11"/>
      <c r="T9" s="20"/>
      <c r="U9" s="11"/>
      <c r="V9" s="11"/>
      <c r="W9" s="14"/>
      <c r="X9" s="14"/>
      <c r="Y9" s="11"/>
      <c r="Z9" s="20"/>
      <c r="AA9" s="11"/>
      <c r="AB9" s="11"/>
      <c r="AC9" s="11"/>
      <c r="AD9" s="20"/>
      <c r="AE9" s="11"/>
      <c r="AF9" s="11"/>
    </row>
    <row r="10" spans="1:32" ht="35.1" customHeight="1" x14ac:dyDescent="0.4">
      <c r="A10" s="6"/>
      <c r="B10" s="7" t="s">
        <v>6</v>
      </c>
      <c r="C10" s="6">
        <v>1</v>
      </c>
      <c r="D10" s="2">
        <f t="shared" ref="D10:D32" si="0">14.38-C10</f>
        <v>13.38</v>
      </c>
      <c r="E10" s="11"/>
      <c r="F10" s="20"/>
      <c r="G10" s="11"/>
      <c r="H10" s="11"/>
      <c r="I10" s="14"/>
      <c r="J10" s="11"/>
      <c r="O10" s="11"/>
      <c r="P10" s="20"/>
      <c r="Q10" s="11"/>
      <c r="R10" s="11"/>
      <c r="S10" s="11"/>
      <c r="T10" s="20"/>
      <c r="U10" s="11"/>
      <c r="V10" s="11"/>
      <c r="W10" s="14"/>
      <c r="X10" s="14"/>
      <c r="Y10" s="11"/>
      <c r="Z10" s="20"/>
      <c r="AA10" s="11"/>
      <c r="AB10" s="11"/>
      <c r="AC10" s="11"/>
      <c r="AD10" s="20"/>
      <c r="AE10" s="11"/>
      <c r="AF10" s="11"/>
    </row>
    <row r="11" spans="1:32" ht="35.1" customHeight="1" x14ac:dyDescent="0.4">
      <c r="A11" s="6">
        <v>2</v>
      </c>
      <c r="B11" s="7" t="s">
        <v>5</v>
      </c>
      <c r="C11" s="6">
        <v>1.03</v>
      </c>
      <c r="D11" s="2">
        <f t="shared" si="0"/>
        <v>13.350000000000001</v>
      </c>
      <c r="E11" s="11"/>
      <c r="F11" s="20"/>
      <c r="G11" s="11"/>
      <c r="H11" s="11"/>
      <c r="I11" s="14"/>
      <c r="J11" s="11"/>
      <c r="O11" s="11"/>
      <c r="P11" s="20"/>
      <c r="Q11" s="11"/>
      <c r="R11" s="11"/>
      <c r="S11" s="11"/>
      <c r="T11" s="20"/>
      <c r="U11" s="11"/>
      <c r="V11" s="11"/>
      <c r="W11" s="14"/>
      <c r="X11" s="14"/>
      <c r="Y11" s="11"/>
      <c r="Z11" s="20"/>
      <c r="AA11" s="11"/>
      <c r="AB11" s="11"/>
      <c r="AC11" s="11"/>
      <c r="AD11" s="20"/>
      <c r="AE11" s="11"/>
      <c r="AF11" s="11"/>
    </row>
    <row r="12" spans="1:32" ht="35.1" customHeight="1" x14ac:dyDescent="0.4">
      <c r="A12" s="6"/>
      <c r="B12" s="7" t="s">
        <v>6</v>
      </c>
      <c r="C12" s="6">
        <v>1.05</v>
      </c>
      <c r="D12" s="2">
        <f t="shared" si="0"/>
        <v>13.33</v>
      </c>
      <c r="E12" s="11"/>
      <c r="F12" s="20"/>
      <c r="G12" s="11"/>
      <c r="H12" s="11"/>
      <c r="I12" s="14"/>
      <c r="J12" s="11"/>
      <c r="O12" s="11"/>
      <c r="P12" s="20"/>
      <c r="Q12" s="11"/>
      <c r="R12" s="11"/>
      <c r="S12" s="11"/>
      <c r="T12" s="20"/>
      <c r="U12" s="11"/>
      <c r="V12" s="11"/>
      <c r="W12" s="14"/>
      <c r="X12" s="14"/>
      <c r="Y12" s="11"/>
      <c r="Z12" s="20"/>
      <c r="AA12" s="11"/>
      <c r="AB12" s="11"/>
      <c r="AC12" s="11"/>
      <c r="AD12" s="20"/>
      <c r="AE12" s="11"/>
      <c r="AF12" s="11"/>
    </row>
    <row r="13" spans="1:32" ht="35.1" customHeight="1" x14ac:dyDescent="0.4">
      <c r="A13" s="6">
        <v>3</v>
      </c>
      <c r="B13" s="7" t="s">
        <v>5</v>
      </c>
      <c r="C13" s="6">
        <v>1.03</v>
      </c>
      <c r="D13" s="2">
        <f t="shared" si="0"/>
        <v>13.350000000000001</v>
      </c>
      <c r="E13" s="11"/>
      <c r="F13" s="20"/>
      <c r="G13" s="11"/>
      <c r="H13" s="11"/>
      <c r="I13" s="14"/>
      <c r="J13" s="11"/>
      <c r="O13" s="11"/>
      <c r="P13" s="20"/>
      <c r="Q13" s="11"/>
      <c r="R13" s="11"/>
      <c r="S13" s="11"/>
      <c r="T13" s="20"/>
      <c r="U13" s="11"/>
      <c r="V13" s="11"/>
      <c r="W13" s="14"/>
      <c r="X13" s="14"/>
      <c r="Y13" s="11"/>
      <c r="Z13" s="20"/>
      <c r="AA13" s="11"/>
      <c r="AB13" s="11"/>
      <c r="AC13" s="11"/>
      <c r="AD13" s="20"/>
      <c r="AE13" s="11"/>
      <c r="AF13" s="11"/>
    </row>
    <row r="14" spans="1:32" ht="35.1" customHeight="1" x14ac:dyDescent="0.4">
      <c r="A14" s="6"/>
      <c r="B14" s="7" t="s">
        <v>6</v>
      </c>
      <c r="C14" s="6">
        <v>1.03</v>
      </c>
      <c r="D14" s="2">
        <f t="shared" si="0"/>
        <v>13.350000000000001</v>
      </c>
      <c r="E14" s="11"/>
      <c r="F14" s="20"/>
      <c r="G14" s="11"/>
      <c r="H14" s="11"/>
      <c r="I14" s="14"/>
      <c r="J14" s="11"/>
      <c r="O14" s="11"/>
      <c r="P14" s="20"/>
      <c r="Q14" s="11"/>
      <c r="R14" s="11"/>
      <c r="S14" s="11"/>
      <c r="T14" s="20"/>
      <c r="U14" s="11"/>
      <c r="V14" s="11"/>
      <c r="W14" s="14"/>
      <c r="X14" s="14"/>
      <c r="Y14" s="11"/>
      <c r="Z14" s="20"/>
      <c r="AA14" s="11"/>
      <c r="AB14" s="11"/>
      <c r="AC14" s="11"/>
      <c r="AD14" s="20"/>
      <c r="AE14" s="11"/>
      <c r="AF14" s="11"/>
    </row>
    <row r="15" spans="1:32" ht="35.1" customHeight="1" x14ac:dyDescent="0.4">
      <c r="A15" s="6">
        <v>4</v>
      </c>
      <c r="B15" s="7" t="s">
        <v>5</v>
      </c>
      <c r="C15" s="6">
        <v>1.02</v>
      </c>
      <c r="D15" s="2">
        <f t="shared" si="0"/>
        <v>13.360000000000001</v>
      </c>
      <c r="E15" s="11"/>
      <c r="F15" s="20"/>
      <c r="G15" s="11"/>
      <c r="H15" s="11"/>
      <c r="I15" s="14"/>
      <c r="J15" s="11"/>
      <c r="O15" s="11"/>
      <c r="P15" s="20"/>
      <c r="Q15" s="11"/>
      <c r="R15" s="11"/>
      <c r="S15" s="11"/>
      <c r="T15" s="20"/>
      <c r="U15" s="11"/>
      <c r="V15" s="11"/>
      <c r="W15" s="14"/>
      <c r="X15" s="14"/>
      <c r="Y15" s="11"/>
      <c r="Z15" s="20"/>
      <c r="AA15" s="11"/>
      <c r="AB15" s="11"/>
      <c r="AC15" s="11"/>
      <c r="AD15" s="20"/>
      <c r="AE15" s="11"/>
      <c r="AF15" s="11"/>
    </row>
    <row r="16" spans="1:32" ht="35.1" customHeight="1" x14ac:dyDescent="0.4">
      <c r="A16" s="6"/>
      <c r="B16" s="7" t="s">
        <v>6</v>
      </c>
      <c r="C16" s="6">
        <v>1.02</v>
      </c>
      <c r="D16" s="2">
        <f t="shared" si="0"/>
        <v>13.360000000000001</v>
      </c>
      <c r="E16" s="11"/>
      <c r="F16" s="20"/>
      <c r="G16" s="11"/>
      <c r="H16" s="11"/>
      <c r="I16" s="14"/>
      <c r="J16" s="11"/>
      <c r="O16" s="11"/>
      <c r="P16" s="20"/>
      <c r="Q16" s="11"/>
      <c r="R16" s="11"/>
      <c r="S16" s="11"/>
      <c r="T16" s="20"/>
      <c r="U16" s="11"/>
      <c r="V16" s="11"/>
      <c r="W16" s="14"/>
      <c r="X16" s="14"/>
      <c r="Y16" s="11"/>
      <c r="Z16" s="20"/>
      <c r="AA16" s="11"/>
      <c r="AB16" s="11"/>
      <c r="AC16" s="11"/>
      <c r="AD16" s="20"/>
      <c r="AE16" s="11"/>
      <c r="AF16" s="11"/>
    </row>
    <row r="17" spans="1:33" ht="35.1" customHeight="1" x14ac:dyDescent="0.4">
      <c r="A17" s="6">
        <v>5</v>
      </c>
      <c r="B17" s="7" t="s">
        <v>5</v>
      </c>
      <c r="C17" s="6">
        <v>1.01</v>
      </c>
      <c r="D17" s="2">
        <f t="shared" si="0"/>
        <v>13.370000000000001</v>
      </c>
      <c r="E17" s="11"/>
      <c r="F17" s="20"/>
      <c r="G17" s="11"/>
      <c r="H17" s="11"/>
      <c r="I17" s="14"/>
      <c r="J17" s="11"/>
      <c r="O17" s="11"/>
      <c r="P17" s="20"/>
      <c r="Q17" s="11"/>
      <c r="R17" s="11"/>
      <c r="S17" s="11"/>
      <c r="T17" s="20"/>
      <c r="U17" s="11"/>
      <c r="V17" s="11"/>
      <c r="W17" s="14"/>
      <c r="X17" s="14"/>
      <c r="Y17" s="11"/>
      <c r="Z17" s="20"/>
      <c r="AA17" s="11"/>
      <c r="AB17" s="11"/>
      <c r="AC17" s="11"/>
      <c r="AD17" s="20"/>
      <c r="AE17" s="11"/>
      <c r="AF17" s="11"/>
    </row>
    <row r="18" spans="1:33" ht="35.1" customHeight="1" x14ac:dyDescent="0.4">
      <c r="A18" s="6"/>
      <c r="B18" s="7" t="s">
        <v>6</v>
      </c>
      <c r="C18" s="6">
        <v>1.03</v>
      </c>
      <c r="D18" s="2">
        <f t="shared" si="0"/>
        <v>13.350000000000001</v>
      </c>
      <c r="E18" s="11"/>
      <c r="F18" s="20"/>
      <c r="G18" s="11"/>
      <c r="H18" s="11"/>
      <c r="I18" s="14"/>
      <c r="J18" s="11"/>
      <c r="O18" s="11"/>
      <c r="P18" s="20"/>
      <c r="Q18" s="11"/>
      <c r="R18" s="11"/>
      <c r="S18" s="11"/>
      <c r="T18" s="20"/>
      <c r="U18" s="11"/>
      <c r="V18" s="11"/>
      <c r="W18" s="14"/>
      <c r="X18" s="14"/>
      <c r="Y18" s="11"/>
      <c r="Z18" s="20"/>
      <c r="AA18" s="11"/>
      <c r="AB18" s="11"/>
      <c r="AC18" s="11"/>
      <c r="AD18" s="20"/>
      <c r="AE18" s="11"/>
      <c r="AF18" s="11"/>
    </row>
    <row r="19" spans="1:33" ht="35.1" customHeight="1" x14ac:dyDescent="0.4">
      <c r="A19" s="6">
        <v>6</v>
      </c>
      <c r="B19" s="7" t="s">
        <v>5</v>
      </c>
      <c r="C19" s="6">
        <v>1.04</v>
      </c>
      <c r="D19" s="2">
        <f t="shared" si="0"/>
        <v>13.34</v>
      </c>
      <c r="E19" s="11"/>
      <c r="F19" s="20"/>
      <c r="G19" s="11"/>
      <c r="H19" s="11"/>
      <c r="I19" s="14"/>
      <c r="J19" s="11"/>
      <c r="O19" s="11"/>
      <c r="P19" s="20"/>
      <c r="Q19" s="11"/>
      <c r="R19" s="11"/>
      <c r="S19" s="11"/>
      <c r="T19" s="20"/>
      <c r="U19" s="11"/>
      <c r="V19" s="11"/>
      <c r="W19" s="14"/>
      <c r="X19" s="14"/>
      <c r="Y19" s="11"/>
      <c r="Z19" s="20"/>
      <c r="AA19" s="11"/>
      <c r="AB19" s="11"/>
      <c r="AC19" s="11"/>
      <c r="AD19" s="20"/>
      <c r="AE19" s="11"/>
      <c r="AF19" s="11"/>
    </row>
    <row r="20" spans="1:33" ht="35.1" customHeight="1" x14ac:dyDescent="0.4">
      <c r="A20" s="6"/>
      <c r="B20" s="7" t="s">
        <v>6</v>
      </c>
      <c r="C20" s="6">
        <v>1.03</v>
      </c>
      <c r="D20" s="2">
        <f t="shared" si="0"/>
        <v>13.350000000000001</v>
      </c>
      <c r="E20" s="11"/>
      <c r="F20" s="20"/>
      <c r="G20" s="11"/>
      <c r="H20" s="11"/>
      <c r="I20" s="14"/>
      <c r="J20" s="11"/>
      <c r="O20" s="11"/>
      <c r="P20" s="20"/>
      <c r="Q20" s="11"/>
      <c r="R20" s="11"/>
      <c r="S20" s="11"/>
      <c r="T20" s="20"/>
      <c r="U20" s="11"/>
      <c r="V20" s="11"/>
      <c r="W20" s="14"/>
      <c r="X20" s="14"/>
      <c r="Y20" s="11"/>
      <c r="Z20" s="20"/>
      <c r="AA20" s="11"/>
      <c r="AB20" s="11"/>
      <c r="AC20" s="11"/>
      <c r="AD20" s="20"/>
      <c r="AE20" s="11"/>
      <c r="AF20" s="11"/>
    </row>
    <row r="21" spans="1:33" ht="35.1" customHeight="1" x14ac:dyDescent="0.4">
      <c r="A21" s="6">
        <v>7</v>
      </c>
      <c r="B21" s="7" t="s">
        <v>5</v>
      </c>
      <c r="C21" s="6">
        <v>1.03</v>
      </c>
      <c r="D21" s="2">
        <f t="shared" si="0"/>
        <v>13.350000000000001</v>
      </c>
      <c r="E21" s="11"/>
      <c r="F21" s="20"/>
      <c r="G21" s="11"/>
      <c r="H21" s="11"/>
      <c r="I21" s="14"/>
      <c r="J21" s="11"/>
      <c r="N21" s="14"/>
      <c r="O21" s="14"/>
      <c r="P21" s="14"/>
      <c r="Q21" s="14"/>
      <c r="R21" s="14"/>
      <c r="W21" s="14"/>
      <c r="X21" s="14"/>
      <c r="Y21" s="14"/>
      <c r="Z21" s="14"/>
      <c r="AA21" s="14"/>
      <c r="AB21" s="14"/>
      <c r="AG21" s="14"/>
    </row>
    <row r="22" spans="1:33" ht="35.1" customHeight="1" x14ac:dyDescent="0.4">
      <c r="A22" s="6"/>
      <c r="B22" s="7" t="s">
        <v>6</v>
      </c>
      <c r="C22" s="6">
        <v>1.03</v>
      </c>
      <c r="D22" s="2">
        <f t="shared" si="0"/>
        <v>13.350000000000001</v>
      </c>
      <c r="E22" s="11"/>
      <c r="F22" s="20"/>
      <c r="G22" s="11"/>
      <c r="H22" s="11"/>
      <c r="I22" s="14"/>
      <c r="J22" s="11"/>
      <c r="N22" s="14"/>
      <c r="O22" s="14"/>
      <c r="P22" s="14"/>
      <c r="Q22" s="14"/>
      <c r="R22" s="14"/>
      <c r="W22" s="14"/>
      <c r="X22" s="14"/>
      <c r="Y22" s="14"/>
      <c r="Z22" s="14"/>
      <c r="AA22" s="14"/>
      <c r="AB22" s="14"/>
      <c r="AG22" s="14"/>
    </row>
    <row r="23" spans="1:33" ht="35.1" customHeight="1" x14ac:dyDescent="0.4">
      <c r="A23" s="6">
        <v>8</v>
      </c>
      <c r="B23" s="7" t="s">
        <v>5</v>
      </c>
      <c r="C23" s="6">
        <v>1.01</v>
      </c>
      <c r="D23" s="2">
        <f t="shared" si="0"/>
        <v>13.370000000000001</v>
      </c>
      <c r="E23" s="11"/>
      <c r="F23" s="20"/>
      <c r="G23" s="11"/>
      <c r="H23" s="11"/>
      <c r="I23" s="14"/>
      <c r="J23" s="11"/>
      <c r="N23" s="14"/>
      <c r="O23" s="14"/>
      <c r="P23" s="14"/>
      <c r="Q23" s="14"/>
      <c r="R23" s="14"/>
      <c r="W23" s="14"/>
      <c r="X23" s="14"/>
      <c r="Y23" s="14"/>
      <c r="Z23" s="14"/>
      <c r="AA23" s="14"/>
      <c r="AB23" s="14"/>
      <c r="AG23" s="14"/>
    </row>
    <row r="24" spans="1:33" ht="35.1" customHeight="1" x14ac:dyDescent="0.4">
      <c r="A24" s="6"/>
      <c r="B24" s="7" t="s">
        <v>6</v>
      </c>
      <c r="C24" s="6">
        <v>1.01</v>
      </c>
      <c r="D24" s="2">
        <f t="shared" si="0"/>
        <v>13.370000000000001</v>
      </c>
      <c r="E24" s="11"/>
      <c r="F24" s="20"/>
      <c r="G24" s="11"/>
      <c r="H24" s="11"/>
      <c r="I24" s="14"/>
      <c r="J24" s="11"/>
      <c r="N24" s="14"/>
      <c r="O24" s="14"/>
      <c r="P24" s="14"/>
      <c r="Q24" s="14"/>
      <c r="R24" s="14"/>
      <c r="W24" s="14"/>
      <c r="X24" s="14"/>
      <c r="Y24" s="14"/>
      <c r="Z24" s="14"/>
      <c r="AA24" s="14"/>
      <c r="AB24" s="14"/>
      <c r="AG24" s="14"/>
    </row>
    <row r="25" spans="1:33" ht="35.1" customHeight="1" x14ac:dyDescent="0.4">
      <c r="A25" s="6">
        <v>9</v>
      </c>
      <c r="B25" s="7" t="s">
        <v>5</v>
      </c>
      <c r="C25" s="6">
        <v>1.03</v>
      </c>
      <c r="D25" s="2">
        <f t="shared" si="0"/>
        <v>13.350000000000001</v>
      </c>
      <c r="E25" s="11"/>
      <c r="F25" s="20"/>
      <c r="G25" s="11"/>
      <c r="H25" s="11"/>
      <c r="I25" s="14"/>
      <c r="J25" s="11"/>
      <c r="N25" s="14"/>
      <c r="O25" s="14"/>
      <c r="P25" s="14"/>
      <c r="Q25" s="14"/>
      <c r="R25" s="14"/>
      <c r="W25" s="14"/>
      <c r="X25" s="14"/>
      <c r="Y25" s="14"/>
      <c r="Z25" s="14"/>
      <c r="AA25" s="14"/>
      <c r="AB25" s="14"/>
      <c r="AG25" s="14"/>
    </row>
    <row r="26" spans="1:33" ht="35.1" customHeight="1" x14ac:dyDescent="0.4">
      <c r="A26" s="6"/>
      <c r="B26" s="7" t="s">
        <v>6</v>
      </c>
      <c r="C26" s="6">
        <v>1.05</v>
      </c>
      <c r="D26" s="2">
        <f t="shared" si="0"/>
        <v>13.33</v>
      </c>
      <c r="E26" s="11"/>
      <c r="F26" s="20"/>
      <c r="G26" s="11"/>
      <c r="H26" s="11"/>
      <c r="I26" s="14"/>
      <c r="J26" s="11"/>
      <c r="N26" s="14"/>
      <c r="O26" s="14"/>
      <c r="P26" s="14"/>
      <c r="Q26" s="14"/>
      <c r="R26" s="14"/>
      <c r="W26" s="14"/>
      <c r="X26" s="14"/>
      <c r="Y26" s="14"/>
      <c r="Z26" s="14"/>
      <c r="AA26" s="14"/>
      <c r="AB26" s="14"/>
      <c r="AG26" s="14"/>
    </row>
    <row r="27" spans="1:33" ht="35.1" customHeight="1" x14ac:dyDescent="0.4">
      <c r="A27" s="6">
        <v>10</v>
      </c>
      <c r="B27" s="7" t="s">
        <v>5</v>
      </c>
      <c r="C27" s="6">
        <v>1.07</v>
      </c>
      <c r="D27" s="2">
        <f t="shared" si="0"/>
        <v>13.31</v>
      </c>
      <c r="E27" s="11"/>
      <c r="F27" s="20"/>
      <c r="G27" s="11"/>
      <c r="H27" s="11"/>
      <c r="I27" s="14"/>
      <c r="J27" s="11"/>
      <c r="N27" s="14"/>
      <c r="O27" s="14"/>
      <c r="P27" s="14"/>
      <c r="Q27" s="14"/>
      <c r="R27" s="14"/>
      <c r="W27" s="14"/>
      <c r="X27" s="14"/>
      <c r="Y27" s="14"/>
      <c r="Z27" s="14"/>
      <c r="AA27" s="14"/>
      <c r="AB27" s="14"/>
      <c r="AG27" s="14"/>
    </row>
    <row r="28" spans="1:33" ht="35.1" customHeight="1" x14ac:dyDescent="0.4">
      <c r="A28" s="6"/>
      <c r="B28" s="7" t="s">
        <v>6</v>
      </c>
      <c r="C28" s="6">
        <v>1.04</v>
      </c>
      <c r="D28" s="2">
        <f t="shared" si="0"/>
        <v>13.34</v>
      </c>
      <c r="E28" s="11"/>
      <c r="F28" s="20"/>
      <c r="G28" s="11"/>
      <c r="H28" s="11"/>
      <c r="I28" s="14"/>
      <c r="J28" s="11"/>
      <c r="N28" s="14"/>
      <c r="O28" s="14"/>
      <c r="P28" s="14"/>
      <c r="Q28" s="14"/>
      <c r="R28" s="14"/>
      <c r="W28" s="14"/>
      <c r="X28" s="14"/>
      <c r="Y28" s="14"/>
      <c r="Z28" s="14"/>
      <c r="AA28" s="14"/>
      <c r="AB28" s="14"/>
      <c r="AG28" s="14"/>
    </row>
    <row r="29" spans="1:33" ht="35.1" customHeight="1" x14ac:dyDescent="0.4">
      <c r="A29" s="6">
        <v>11</v>
      </c>
      <c r="B29" s="7" t="s">
        <v>5</v>
      </c>
      <c r="C29" s="6">
        <v>1.05</v>
      </c>
      <c r="D29" s="2">
        <f t="shared" si="0"/>
        <v>13.33</v>
      </c>
      <c r="E29" s="11"/>
      <c r="F29" s="20"/>
      <c r="G29" s="11"/>
      <c r="H29" s="11"/>
      <c r="I29" s="14"/>
      <c r="J29" s="11"/>
      <c r="N29" s="14"/>
      <c r="O29" s="14"/>
      <c r="P29" s="14"/>
      <c r="Q29" s="14"/>
      <c r="R29" s="14"/>
      <c r="W29" s="14"/>
      <c r="X29" s="14"/>
      <c r="Y29" s="14"/>
      <c r="Z29" s="14"/>
      <c r="AA29" s="14"/>
      <c r="AB29" s="14"/>
      <c r="AG29" s="14"/>
    </row>
    <row r="30" spans="1:33" ht="35.1" customHeight="1" x14ac:dyDescent="0.4">
      <c r="A30" s="6"/>
      <c r="B30" s="7" t="s">
        <v>6</v>
      </c>
      <c r="C30" s="6">
        <v>1.03</v>
      </c>
      <c r="D30" s="2">
        <f t="shared" si="0"/>
        <v>13.350000000000001</v>
      </c>
      <c r="E30" s="11"/>
      <c r="F30" s="20"/>
      <c r="G30" s="11"/>
      <c r="H30" s="11"/>
      <c r="I30" s="14"/>
      <c r="J30" s="11"/>
      <c r="N30" s="14"/>
      <c r="O30" s="14"/>
      <c r="P30" s="14"/>
      <c r="Q30" s="14"/>
      <c r="R30" s="14"/>
      <c r="W30" s="14"/>
      <c r="X30" s="14"/>
      <c r="Y30" s="14"/>
      <c r="Z30" s="14"/>
      <c r="AA30" s="14"/>
      <c r="AB30" s="14"/>
      <c r="AG30" s="14"/>
    </row>
    <row r="31" spans="1:33" ht="35.1" customHeight="1" x14ac:dyDescent="0.4">
      <c r="A31" s="6">
        <v>12</v>
      </c>
      <c r="B31" s="7" t="s">
        <v>5</v>
      </c>
      <c r="C31" s="6">
        <v>1.05</v>
      </c>
      <c r="D31" s="2">
        <f t="shared" si="0"/>
        <v>13.33</v>
      </c>
      <c r="E31" s="11"/>
      <c r="F31" s="20"/>
      <c r="G31" s="11"/>
      <c r="H31" s="11"/>
      <c r="I31" s="14"/>
      <c r="J31" s="11"/>
      <c r="N31" s="14"/>
      <c r="O31" s="14"/>
      <c r="P31" s="14"/>
      <c r="Q31" s="14"/>
      <c r="R31" s="14"/>
      <c r="W31" s="14"/>
      <c r="X31" s="14"/>
      <c r="Y31" s="14"/>
      <c r="Z31" s="14"/>
      <c r="AA31" s="14"/>
      <c r="AB31" s="14"/>
      <c r="AG31" s="14"/>
    </row>
    <row r="32" spans="1:33" ht="34.5" customHeight="1" x14ac:dyDescent="0.4">
      <c r="A32" s="6"/>
      <c r="B32" s="7" t="s">
        <v>6</v>
      </c>
      <c r="C32" s="6">
        <v>1.04</v>
      </c>
      <c r="D32" s="2">
        <f t="shared" si="0"/>
        <v>13.34</v>
      </c>
      <c r="E32" s="11"/>
      <c r="F32" s="20"/>
      <c r="G32" s="11"/>
      <c r="H32" s="11"/>
      <c r="I32" s="14"/>
      <c r="J32" s="11"/>
      <c r="N32" s="14"/>
      <c r="O32" s="14"/>
      <c r="P32" s="14"/>
      <c r="Q32" s="14"/>
      <c r="R32" s="14"/>
      <c r="W32" s="14"/>
      <c r="X32" s="14"/>
      <c r="Y32" s="14"/>
      <c r="Z32" s="14"/>
      <c r="AA32" s="14"/>
      <c r="AB32" s="14"/>
      <c r="AG32" s="14"/>
    </row>
    <row r="33" spans="1:33" x14ac:dyDescent="0.25">
      <c r="E33" s="14"/>
      <c r="F33" s="14"/>
      <c r="G33" s="14"/>
      <c r="H33" s="14"/>
      <c r="I33" s="14"/>
      <c r="J33" s="14"/>
      <c r="N33" s="14"/>
      <c r="O33" s="14"/>
      <c r="P33" s="14"/>
      <c r="Q33" s="14"/>
      <c r="R33" s="14"/>
      <c r="W33" s="14"/>
      <c r="X33" s="14"/>
      <c r="Y33" s="14"/>
      <c r="Z33" s="14"/>
      <c r="AA33" s="14"/>
      <c r="AB33" s="14"/>
      <c r="AG33" s="14"/>
    </row>
    <row r="34" spans="1:33" ht="20.25" customHeight="1" x14ac:dyDescent="0.5">
      <c r="C34" s="10"/>
      <c r="D34" s="3"/>
      <c r="E34" s="16"/>
      <c r="F34" s="16"/>
      <c r="G34" s="15"/>
      <c r="H34" s="14"/>
      <c r="I34" s="14"/>
      <c r="J34" s="14"/>
      <c r="N34" s="14"/>
      <c r="O34" s="14"/>
      <c r="P34" s="14"/>
      <c r="Q34" s="15"/>
      <c r="R34" s="16"/>
      <c r="S34" s="16"/>
      <c r="T34" s="16"/>
      <c r="U34" s="15"/>
      <c r="W34" s="14"/>
      <c r="X34" s="14"/>
      <c r="Y34" s="14"/>
      <c r="Z34" s="14"/>
      <c r="AA34" s="15"/>
      <c r="AB34" s="16"/>
      <c r="AC34" s="16"/>
      <c r="AD34" s="16"/>
      <c r="AE34" s="15"/>
      <c r="AG34" s="14"/>
    </row>
    <row r="35" spans="1:33" ht="33.75" x14ac:dyDescent="0.5">
      <c r="A35" s="41" t="s">
        <v>10</v>
      </c>
      <c r="B35" s="41"/>
      <c r="C35" s="41"/>
      <c r="D35" s="41"/>
      <c r="E35" s="41"/>
      <c r="F35" s="41"/>
      <c r="G35" s="41"/>
      <c r="H35" s="41"/>
      <c r="I35" s="41"/>
      <c r="J35" s="14"/>
      <c r="N35" s="14"/>
      <c r="O35" s="40"/>
      <c r="P35" s="40"/>
      <c r="Q35" s="40"/>
      <c r="R35" s="40"/>
      <c r="S35" s="40"/>
      <c r="T35" s="40"/>
      <c r="U35" s="40"/>
      <c r="V35" s="40"/>
      <c r="W35" s="14"/>
      <c r="X35" s="14"/>
      <c r="Y35" s="40"/>
      <c r="Z35" s="40"/>
      <c r="AA35" s="40"/>
      <c r="AB35" s="40"/>
      <c r="AC35" s="40"/>
      <c r="AD35" s="40"/>
      <c r="AE35" s="40"/>
      <c r="AF35" s="40"/>
      <c r="AG35" s="14"/>
    </row>
    <row r="36" spans="1:33" x14ac:dyDescent="0.25">
      <c r="E36" s="14"/>
      <c r="F36" s="14"/>
      <c r="G36" s="14"/>
      <c r="H36" s="14"/>
      <c r="I36" s="14"/>
      <c r="J36" s="14"/>
      <c r="N36" s="14"/>
      <c r="O36" s="14"/>
      <c r="P36" s="14"/>
      <c r="Q36" s="14"/>
      <c r="R36" s="14"/>
      <c r="W36" s="14"/>
      <c r="X36" s="14"/>
      <c r="Y36" s="14"/>
      <c r="Z36" s="14"/>
      <c r="AA36" s="14"/>
      <c r="AB36" s="14"/>
      <c r="AG36" s="14"/>
    </row>
    <row r="37" spans="1:33" ht="26.25" x14ac:dyDescent="0.4">
      <c r="A37" s="43" t="s">
        <v>1</v>
      </c>
      <c r="B37" s="43"/>
      <c r="C37" s="37" t="s">
        <v>9</v>
      </c>
      <c r="E37" s="38"/>
      <c r="F37" s="38"/>
      <c r="G37" s="17"/>
      <c r="H37" s="14"/>
      <c r="I37" s="14"/>
      <c r="J37" s="14"/>
      <c r="N37" s="14"/>
      <c r="O37" s="38"/>
      <c r="P37" s="38"/>
      <c r="Q37" s="17"/>
      <c r="R37" s="14"/>
      <c r="S37" s="38"/>
      <c r="T37" s="38"/>
      <c r="U37" s="17"/>
      <c r="W37" s="14"/>
      <c r="X37" s="14"/>
      <c r="Y37" s="38"/>
      <c r="Z37" s="38"/>
      <c r="AA37" s="17"/>
      <c r="AB37" s="14"/>
      <c r="AC37" s="38"/>
      <c r="AD37" s="38"/>
      <c r="AE37" s="17"/>
      <c r="AG37" s="14"/>
    </row>
    <row r="38" spans="1:33" ht="26.25" x14ac:dyDescent="0.4">
      <c r="A38" s="43" t="s">
        <v>2</v>
      </c>
      <c r="B38" s="43"/>
      <c r="C38" s="5">
        <v>6.31</v>
      </c>
      <c r="E38" s="38"/>
      <c r="F38" s="38"/>
      <c r="G38" s="18"/>
      <c r="H38" s="14"/>
      <c r="I38" s="14"/>
      <c r="J38" s="14"/>
      <c r="N38" s="14"/>
      <c r="O38" s="38"/>
      <c r="P38" s="38"/>
      <c r="Q38" s="18"/>
      <c r="R38" s="14"/>
      <c r="S38" s="38"/>
      <c r="T38" s="38"/>
      <c r="U38" s="18"/>
      <c r="W38" s="14"/>
      <c r="X38" s="14"/>
      <c r="Y38" s="38"/>
      <c r="Z38" s="38"/>
      <c r="AA38" s="18"/>
      <c r="AB38" s="14"/>
      <c r="AC38" s="38"/>
      <c r="AD38" s="38"/>
      <c r="AE38" s="18"/>
      <c r="AG38" s="14"/>
    </row>
    <row r="39" spans="1:33" ht="26.25" x14ac:dyDescent="0.4">
      <c r="A39" s="43" t="s">
        <v>3</v>
      </c>
      <c r="B39" s="43"/>
      <c r="C39" s="5">
        <v>16.309999999999999</v>
      </c>
      <c r="E39" s="38"/>
      <c r="F39" s="38"/>
      <c r="G39" s="18"/>
      <c r="H39" s="14"/>
      <c r="I39" s="14"/>
      <c r="J39" s="14"/>
      <c r="N39" s="14"/>
      <c r="O39" s="38"/>
      <c r="P39" s="38"/>
      <c r="Q39" s="18"/>
      <c r="R39" s="14"/>
      <c r="S39" s="38"/>
      <c r="T39" s="38"/>
      <c r="U39" s="18"/>
      <c r="W39" s="14"/>
      <c r="X39" s="14"/>
      <c r="Y39" s="38"/>
      <c r="Z39" s="38"/>
      <c r="AA39" s="18"/>
      <c r="AB39" s="14"/>
      <c r="AC39" s="38"/>
      <c r="AD39" s="38"/>
      <c r="AE39" s="18"/>
      <c r="AG39" s="14"/>
    </row>
    <row r="40" spans="1:33" x14ac:dyDescent="0.25">
      <c r="E40" s="14"/>
      <c r="F40" s="14"/>
      <c r="G40" s="14"/>
      <c r="H40" s="14"/>
      <c r="I40" s="14"/>
      <c r="J40" s="14"/>
      <c r="N40" s="14"/>
      <c r="O40" s="14"/>
      <c r="P40" s="14"/>
      <c r="Q40" s="14"/>
      <c r="R40" s="14"/>
      <c r="W40" s="14"/>
      <c r="X40" s="14"/>
      <c r="Y40" s="14"/>
      <c r="Z40" s="14"/>
      <c r="AA40" s="14"/>
      <c r="AB40" s="14"/>
      <c r="AG40" s="14"/>
    </row>
    <row r="41" spans="1:33" ht="28.5" x14ac:dyDescent="0.45">
      <c r="A41" s="42" t="s">
        <v>4</v>
      </c>
      <c r="B41" s="42"/>
      <c r="C41" s="37" t="s">
        <v>2</v>
      </c>
      <c r="D41" s="49" t="s">
        <v>11</v>
      </c>
      <c r="E41" s="39"/>
      <c r="F41" s="39"/>
      <c r="G41" s="17"/>
      <c r="H41" s="19"/>
      <c r="I41" s="14"/>
      <c r="J41" s="18"/>
      <c r="N41" s="14"/>
      <c r="O41" s="39"/>
      <c r="P41" s="39"/>
      <c r="Q41" s="17"/>
      <c r="R41" s="19"/>
      <c r="S41" s="39"/>
      <c r="T41" s="39"/>
      <c r="U41" s="17"/>
      <c r="V41" s="19"/>
      <c r="W41" s="14"/>
      <c r="X41" s="14"/>
      <c r="Y41" s="39"/>
      <c r="Z41" s="39"/>
      <c r="AA41" s="17"/>
      <c r="AB41" s="19"/>
      <c r="AC41" s="39"/>
      <c r="AD41" s="39"/>
      <c r="AE41" s="17"/>
      <c r="AF41" s="19"/>
      <c r="AG41" s="14"/>
    </row>
    <row r="42" spans="1:33" ht="26.25" x14ac:dyDescent="0.4">
      <c r="A42" s="6">
        <v>1</v>
      </c>
      <c r="B42" s="7" t="s">
        <v>5</v>
      </c>
      <c r="C42" s="6">
        <v>4.37</v>
      </c>
      <c r="D42" s="2">
        <f>16.31-C42</f>
        <v>11.939999999999998</v>
      </c>
      <c r="E42" s="11"/>
      <c r="F42" s="20"/>
      <c r="G42" s="11"/>
      <c r="H42" s="11"/>
      <c r="I42" s="14"/>
      <c r="J42" s="11"/>
      <c r="M42" s="11"/>
      <c r="N42" s="14"/>
      <c r="O42" s="11"/>
      <c r="P42" s="20"/>
      <c r="Q42" s="11"/>
      <c r="R42" s="11"/>
      <c r="S42" s="11"/>
      <c r="T42" s="20"/>
      <c r="U42" s="11"/>
      <c r="V42" s="11"/>
      <c r="W42" s="14"/>
      <c r="X42" s="14"/>
      <c r="Y42" s="11"/>
      <c r="Z42" s="20"/>
      <c r="AA42" s="11"/>
      <c r="AB42" s="11"/>
      <c r="AC42" s="11"/>
      <c r="AD42" s="20"/>
      <c r="AE42" s="11"/>
      <c r="AF42" s="11"/>
      <c r="AG42" s="14"/>
    </row>
    <row r="43" spans="1:33" ht="26.25" x14ac:dyDescent="0.4">
      <c r="A43" s="6"/>
      <c r="B43" s="7" t="s">
        <v>6</v>
      </c>
      <c r="C43" s="6">
        <v>4.34</v>
      </c>
      <c r="D43" s="2">
        <f t="shared" ref="D43:D59" si="1">16.31-C43</f>
        <v>11.969999999999999</v>
      </c>
      <c r="E43" s="11"/>
      <c r="F43" s="20"/>
      <c r="G43" s="11"/>
      <c r="H43" s="11"/>
      <c r="I43" s="14"/>
      <c r="J43" s="11"/>
      <c r="M43" s="11"/>
      <c r="N43" s="14"/>
      <c r="O43" s="11"/>
      <c r="P43" s="20"/>
      <c r="Q43" s="11"/>
      <c r="R43" s="11"/>
      <c r="S43" s="11"/>
      <c r="T43" s="20"/>
      <c r="U43" s="11"/>
      <c r="V43" s="11"/>
      <c r="W43" s="14"/>
      <c r="X43" s="14"/>
      <c r="Y43" s="11"/>
      <c r="Z43" s="20"/>
      <c r="AA43" s="11"/>
      <c r="AB43" s="11"/>
      <c r="AC43" s="11"/>
      <c r="AD43" s="20"/>
      <c r="AE43" s="11"/>
      <c r="AF43" s="11"/>
      <c r="AG43" s="14"/>
    </row>
    <row r="44" spans="1:33" ht="26.25" x14ac:dyDescent="0.4">
      <c r="A44" s="6">
        <v>2</v>
      </c>
      <c r="B44" s="7" t="s">
        <v>5</v>
      </c>
      <c r="C44" s="6">
        <v>4.34</v>
      </c>
      <c r="D44" s="2">
        <f t="shared" si="1"/>
        <v>11.969999999999999</v>
      </c>
      <c r="E44" s="11"/>
      <c r="F44" s="20"/>
      <c r="G44" s="11"/>
      <c r="H44" s="11"/>
      <c r="I44" s="14"/>
      <c r="J44" s="11"/>
      <c r="M44" s="11"/>
      <c r="N44" s="14"/>
      <c r="O44" s="11"/>
      <c r="P44" s="20"/>
      <c r="Q44" s="11"/>
      <c r="R44" s="11"/>
      <c r="S44" s="11"/>
      <c r="T44" s="20"/>
      <c r="U44" s="11"/>
      <c r="V44" s="11"/>
      <c r="W44" s="14"/>
      <c r="X44" s="14"/>
      <c r="Y44" s="11"/>
      <c r="Z44" s="20"/>
      <c r="AA44" s="11"/>
      <c r="AB44" s="11"/>
      <c r="AC44" s="11"/>
      <c r="AD44" s="20"/>
      <c r="AE44" s="11"/>
      <c r="AF44" s="11"/>
      <c r="AG44" s="14"/>
    </row>
    <row r="45" spans="1:33" ht="26.25" x14ac:dyDescent="0.4">
      <c r="A45" s="6"/>
      <c r="B45" s="7" t="s">
        <v>6</v>
      </c>
      <c r="C45" s="6">
        <v>4.32</v>
      </c>
      <c r="D45" s="2">
        <f t="shared" si="1"/>
        <v>11.989999999999998</v>
      </c>
      <c r="E45" s="11"/>
      <c r="F45" s="20"/>
      <c r="G45" s="11"/>
      <c r="H45" s="11"/>
      <c r="I45" s="14"/>
      <c r="J45" s="11"/>
      <c r="M45" s="11"/>
      <c r="N45" s="14"/>
      <c r="O45" s="11"/>
      <c r="P45" s="20"/>
      <c r="Q45" s="11"/>
      <c r="R45" s="11"/>
      <c r="S45" s="11"/>
      <c r="T45" s="20"/>
      <c r="U45" s="11"/>
      <c r="V45" s="11"/>
      <c r="W45" s="14"/>
      <c r="X45" s="14"/>
      <c r="Y45" s="11"/>
      <c r="Z45" s="20"/>
      <c r="AA45" s="11"/>
      <c r="AB45" s="11"/>
      <c r="AC45" s="11"/>
      <c r="AD45" s="20"/>
      <c r="AE45" s="11"/>
      <c r="AF45" s="11"/>
      <c r="AG45" s="14"/>
    </row>
    <row r="46" spans="1:33" ht="26.25" x14ac:dyDescent="0.4">
      <c r="A46" s="6">
        <v>3</v>
      </c>
      <c r="B46" s="7" t="s">
        <v>5</v>
      </c>
      <c r="C46" s="6">
        <v>4.3499999999999996</v>
      </c>
      <c r="D46" s="2">
        <f t="shared" si="1"/>
        <v>11.959999999999999</v>
      </c>
      <c r="E46" s="11"/>
      <c r="F46" s="20"/>
      <c r="G46" s="11"/>
      <c r="H46" s="11"/>
      <c r="I46" s="14"/>
      <c r="J46" s="11"/>
      <c r="M46" s="11"/>
      <c r="N46" s="14"/>
      <c r="O46" s="11"/>
      <c r="P46" s="20"/>
      <c r="Q46" s="11"/>
      <c r="R46" s="11"/>
      <c r="S46" s="11"/>
      <c r="T46" s="20"/>
      <c r="U46" s="11"/>
      <c r="V46" s="11"/>
      <c r="W46" s="14"/>
      <c r="X46" s="14"/>
      <c r="Y46" s="11"/>
      <c r="Z46" s="20"/>
      <c r="AA46" s="11"/>
      <c r="AB46" s="11"/>
      <c r="AC46" s="11"/>
      <c r="AD46" s="20"/>
      <c r="AE46" s="11"/>
      <c r="AF46" s="11"/>
      <c r="AG46" s="14"/>
    </row>
    <row r="47" spans="1:33" ht="26.25" x14ac:dyDescent="0.4">
      <c r="A47" s="6"/>
      <c r="B47" s="7" t="s">
        <v>6</v>
      </c>
      <c r="C47" s="6">
        <v>4.29</v>
      </c>
      <c r="D47" s="2">
        <f t="shared" si="1"/>
        <v>12.02</v>
      </c>
      <c r="E47" s="11"/>
      <c r="F47" s="20"/>
      <c r="G47" s="11"/>
      <c r="H47" s="11"/>
      <c r="I47" s="14"/>
      <c r="J47" s="11"/>
      <c r="M47" s="11"/>
      <c r="N47" s="14"/>
      <c r="O47" s="11"/>
      <c r="P47" s="20"/>
      <c r="Q47" s="11"/>
      <c r="R47" s="11"/>
      <c r="S47" s="11"/>
      <c r="T47" s="20"/>
      <c r="U47" s="11"/>
      <c r="V47" s="11"/>
      <c r="W47" s="14"/>
      <c r="X47" s="14"/>
      <c r="Y47" s="11"/>
      <c r="Z47" s="20"/>
      <c r="AA47" s="11"/>
      <c r="AB47" s="11"/>
      <c r="AC47" s="11"/>
      <c r="AD47" s="20"/>
      <c r="AE47" s="11"/>
      <c r="AF47" s="11"/>
      <c r="AG47" s="14"/>
    </row>
    <row r="48" spans="1:33" ht="26.25" x14ac:dyDescent="0.4">
      <c r="A48" s="6">
        <v>4</v>
      </c>
      <c r="B48" s="7" t="s">
        <v>5</v>
      </c>
      <c r="C48" s="6">
        <v>4.2699999999999996</v>
      </c>
      <c r="D48" s="2">
        <f t="shared" si="1"/>
        <v>12.04</v>
      </c>
      <c r="E48" s="11"/>
      <c r="F48" s="20"/>
      <c r="G48" s="11"/>
      <c r="H48" s="11"/>
      <c r="I48" s="14"/>
      <c r="J48" s="11"/>
      <c r="M48" s="11"/>
      <c r="N48" s="14"/>
      <c r="O48" s="11"/>
      <c r="P48" s="20"/>
      <c r="Q48" s="11"/>
      <c r="R48" s="11"/>
      <c r="S48" s="11"/>
      <c r="T48" s="20"/>
      <c r="U48" s="11"/>
      <c r="V48" s="11"/>
      <c r="W48" s="14"/>
      <c r="X48" s="14"/>
      <c r="Y48" s="11"/>
      <c r="Z48" s="20"/>
      <c r="AA48" s="11"/>
      <c r="AB48" s="11"/>
      <c r="AC48" s="11"/>
      <c r="AD48" s="20"/>
      <c r="AE48" s="11"/>
      <c r="AF48" s="11"/>
      <c r="AG48" s="14"/>
    </row>
    <row r="49" spans="1:33" ht="26.25" x14ac:dyDescent="0.4">
      <c r="A49" s="6"/>
      <c r="B49" s="7" t="s">
        <v>6</v>
      </c>
      <c r="C49" s="6">
        <v>4.3</v>
      </c>
      <c r="D49" s="2">
        <f t="shared" si="1"/>
        <v>12.009999999999998</v>
      </c>
      <c r="E49" s="11"/>
      <c r="F49" s="20"/>
      <c r="G49" s="11"/>
      <c r="H49" s="11"/>
      <c r="I49" s="14"/>
      <c r="J49" s="11"/>
      <c r="M49" s="11"/>
      <c r="N49" s="14"/>
      <c r="O49" s="11"/>
      <c r="P49" s="20"/>
      <c r="Q49" s="11"/>
      <c r="R49" s="11"/>
      <c r="S49" s="11"/>
      <c r="T49" s="20"/>
      <c r="U49" s="11"/>
      <c r="V49" s="11"/>
      <c r="W49" s="14"/>
      <c r="X49" s="14"/>
      <c r="Y49" s="11"/>
      <c r="Z49" s="20"/>
      <c r="AA49" s="11"/>
      <c r="AB49" s="11"/>
      <c r="AC49" s="11"/>
      <c r="AD49" s="20"/>
      <c r="AE49" s="11"/>
      <c r="AF49" s="11"/>
      <c r="AG49" s="14"/>
    </row>
    <row r="50" spans="1:33" ht="26.25" x14ac:dyDescent="0.4">
      <c r="A50" s="6">
        <v>5</v>
      </c>
      <c r="B50" s="7" t="s">
        <v>5</v>
      </c>
      <c r="C50" s="6">
        <v>4.3</v>
      </c>
      <c r="D50" s="2">
        <f t="shared" si="1"/>
        <v>12.009999999999998</v>
      </c>
      <c r="E50" s="11"/>
      <c r="F50" s="20"/>
      <c r="G50" s="11"/>
      <c r="H50" s="11"/>
      <c r="I50" s="14"/>
      <c r="J50" s="11"/>
      <c r="M50" s="11"/>
      <c r="N50" s="14"/>
      <c r="O50" s="11"/>
      <c r="P50" s="20"/>
      <c r="Q50" s="11"/>
      <c r="R50" s="11"/>
      <c r="S50" s="11"/>
      <c r="T50" s="20"/>
      <c r="U50" s="11"/>
      <c r="V50" s="11"/>
      <c r="W50" s="14"/>
      <c r="X50" s="14"/>
      <c r="Y50" s="11"/>
      <c r="Z50" s="20"/>
      <c r="AA50" s="11"/>
      <c r="AB50" s="11"/>
      <c r="AC50" s="11"/>
      <c r="AD50" s="20"/>
      <c r="AE50" s="11"/>
      <c r="AF50" s="11"/>
      <c r="AG50" s="14"/>
    </row>
    <row r="51" spans="1:33" ht="26.25" x14ac:dyDescent="0.4">
      <c r="A51" s="6"/>
      <c r="B51" s="7" t="s">
        <v>6</v>
      </c>
      <c r="C51" s="6"/>
      <c r="D51" s="2">
        <f t="shared" si="1"/>
        <v>16.309999999999999</v>
      </c>
      <c r="E51" s="11"/>
      <c r="F51" s="20"/>
      <c r="G51" s="11"/>
      <c r="H51" s="11"/>
      <c r="I51" s="14"/>
      <c r="J51" s="11"/>
      <c r="M51" s="11"/>
      <c r="N51" s="14"/>
      <c r="O51" s="14"/>
      <c r="P51" s="14"/>
      <c r="Q51" s="14"/>
      <c r="R51" s="14"/>
      <c r="W51" s="14"/>
      <c r="X51" s="14"/>
      <c r="Y51" s="14"/>
      <c r="Z51" s="14"/>
      <c r="AA51" s="14"/>
      <c r="AB51" s="14"/>
      <c r="AG51" s="14"/>
    </row>
    <row r="52" spans="1:33" ht="26.25" x14ac:dyDescent="0.4">
      <c r="A52" s="6">
        <v>6</v>
      </c>
      <c r="B52" s="7" t="s">
        <v>5</v>
      </c>
      <c r="C52" s="6">
        <v>4.3</v>
      </c>
      <c r="D52" s="2">
        <f t="shared" si="1"/>
        <v>12.009999999999998</v>
      </c>
      <c r="E52" s="11"/>
      <c r="F52" s="20"/>
      <c r="G52" s="11"/>
      <c r="H52" s="11"/>
      <c r="I52" s="14"/>
      <c r="J52" s="11"/>
      <c r="M52" s="11"/>
      <c r="N52" s="14"/>
      <c r="O52" s="14"/>
      <c r="P52" s="14"/>
      <c r="Q52" s="14"/>
      <c r="R52" s="14"/>
      <c r="W52" s="14"/>
      <c r="X52" s="14"/>
      <c r="Y52" s="14"/>
      <c r="Z52" s="14"/>
      <c r="AA52" s="14"/>
      <c r="AB52" s="14"/>
      <c r="AG52" s="14"/>
    </row>
    <row r="53" spans="1:33" ht="26.25" x14ac:dyDescent="0.4">
      <c r="A53" s="6"/>
      <c r="B53" s="7" t="s">
        <v>6</v>
      </c>
      <c r="C53" s="6">
        <v>4.29</v>
      </c>
      <c r="D53" s="2">
        <f t="shared" si="1"/>
        <v>12.02</v>
      </c>
      <c r="E53" s="11"/>
      <c r="F53" s="20"/>
      <c r="G53" s="11"/>
      <c r="H53" s="11"/>
      <c r="I53" s="14"/>
      <c r="J53" s="11"/>
      <c r="M53" s="11"/>
      <c r="N53" s="14"/>
      <c r="O53" s="14"/>
      <c r="P53" s="14"/>
      <c r="Q53" s="14"/>
      <c r="R53" s="14"/>
      <c r="W53" s="14"/>
      <c r="X53" s="14"/>
      <c r="Y53" s="14"/>
      <c r="Z53" s="14"/>
      <c r="AA53" s="14"/>
      <c r="AB53" s="14"/>
      <c r="AG53" s="14"/>
    </row>
    <row r="54" spans="1:33" ht="26.25" x14ac:dyDescent="0.4">
      <c r="A54" s="6">
        <v>7</v>
      </c>
      <c r="B54" s="7" t="s">
        <v>5</v>
      </c>
      <c r="C54" s="6">
        <v>4.3099999999999996</v>
      </c>
      <c r="D54" s="2">
        <f t="shared" si="1"/>
        <v>12</v>
      </c>
      <c r="E54" s="11"/>
      <c r="F54" s="20"/>
      <c r="G54" s="11"/>
      <c r="H54" s="11"/>
      <c r="I54" s="14"/>
      <c r="J54" s="11"/>
      <c r="M54" s="11"/>
      <c r="N54" s="14"/>
      <c r="O54" s="14"/>
      <c r="P54" s="14"/>
      <c r="Q54" s="14"/>
      <c r="R54" s="14"/>
      <c r="W54" s="14"/>
      <c r="X54" s="14"/>
      <c r="Y54" s="14"/>
      <c r="Z54" s="14"/>
      <c r="AA54" s="14"/>
      <c r="AB54" s="14"/>
      <c r="AG54" s="14"/>
    </row>
    <row r="55" spans="1:33" ht="26.25" x14ac:dyDescent="0.4">
      <c r="A55" s="6"/>
      <c r="B55" s="7" t="s">
        <v>6</v>
      </c>
      <c r="C55" s="6">
        <v>4.3</v>
      </c>
      <c r="D55" s="2">
        <f t="shared" si="1"/>
        <v>12.009999999999998</v>
      </c>
      <c r="E55" s="11"/>
      <c r="F55" s="20"/>
      <c r="G55" s="11"/>
      <c r="H55" s="11"/>
      <c r="I55" s="14"/>
      <c r="J55" s="11"/>
      <c r="M55" s="11"/>
      <c r="N55" s="14"/>
      <c r="O55" s="14"/>
      <c r="P55" s="14"/>
      <c r="Q55" s="14"/>
      <c r="R55" s="14"/>
      <c r="W55" s="14"/>
      <c r="X55" s="14"/>
      <c r="Y55" s="14"/>
      <c r="Z55" s="14"/>
      <c r="AA55" s="14"/>
      <c r="AB55" s="14"/>
      <c r="AG55" s="14"/>
    </row>
    <row r="56" spans="1:33" ht="26.25" x14ac:dyDescent="0.4">
      <c r="A56" s="6">
        <v>8</v>
      </c>
      <c r="B56" s="7" t="s">
        <v>5</v>
      </c>
      <c r="C56" s="6">
        <v>4.3099999999999996</v>
      </c>
      <c r="D56" s="2">
        <f t="shared" si="1"/>
        <v>12</v>
      </c>
      <c r="E56" s="11"/>
      <c r="F56" s="20"/>
      <c r="G56" s="11"/>
      <c r="H56" s="11"/>
      <c r="I56" s="14"/>
      <c r="J56" s="11"/>
      <c r="M56" s="11"/>
      <c r="N56" s="14"/>
      <c r="O56" s="14"/>
      <c r="P56" s="14"/>
      <c r="Q56" s="14"/>
      <c r="R56" s="14"/>
      <c r="W56" s="14"/>
      <c r="X56" s="14"/>
      <c r="Y56" s="14"/>
      <c r="Z56" s="14"/>
      <c r="AA56" s="14"/>
      <c r="AB56" s="14"/>
      <c r="AG56" s="14"/>
    </row>
    <row r="57" spans="1:33" ht="26.25" x14ac:dyDescent="0.4">
      <c r="A57" s="6"/>
      <c r="B57" s="7" t="s">
        <v>6</v>
      </c>
      <c r="C57" s="6">
        <v>4.32</v>
      </c>
      <c r="D57" s="2">
        <f t="shared" si="1"/>
        <v>11.989999999999998</v>
      </c>
      <c r="E57" s="11"/>
      <c r="F57" s="20"/>
      <c r="G57" s="11"/>
      <c r="H57" s="11"/>
      <c r="I57" s="14"/>
      <c r="J57" s="11"/>
      <c r="M57" s="11"/>
      <c r="N57" s="14"/>
      <c r="O57" s="14"/>
      <c r="P57" s="14"/>
      <c r="Q57" s="14"/>
      <c r="R57" s="14"/>
      <c r="W57" s="14"/>
      <c r="X57" s="14"/>
      <c r="Y57" s="14"/>
      <c r="Z57" s="14"/>
      <c r="AA57" s="14"/>
      <c r="AB57" s="14"/>
      <c r="AG57" s="14"/>
    </row>
    <row r="58" spans="1:33" ht="26.25" x14ac:dyDescent="0.4">
      <c r="A58" s="6">
        <v>9</v>
      </c>
      <c r="B58" s="7" t="s">
        <v>5</v>
      </c>
      <c r="C58" s="6">
        <v>4.3600000000000003</v>
      </c>
      <c r="D58" s="2">
        <f t="shared" si="1"/>
        <v>11.95</v>
      </c>
      <c r="E58" s="11"/>
      <c r="F58" s="20"/>
      <c r="G58" s="11"/>
      <c r="H58" s="11"/>
      <c r="I58" s="14"/>
      <c r="J58" s="11"/>
      <c r="M58" s="11"/>
      <c r="N58" s="14"/>
      <c r="O58" s="14"/>
      <c r="P58" s="14"/>
      <c r="Q58" s="14"/>
      <c r="R58" s="14"/>
      <c r="W58" s="14"/>
      <c r="X58" s="14"/>
      <c r="Y58" s="14"/>
      <c r="Z58" s="14"/>
      <c r="AA58" s="14"/>
      <c r="AB58" s="14"/>
      <c r="AG58" s="14"/>
    </row>
    <row r="59" spans="1:33" ht="26.25" x14ac:dyDescent="0.4">
      <c r="A59" s="6"/>
      <c r="B59" s="7" t="s">
        <v>6</v>
      </c>
      <c r="C59" s="6">
        <v>4.37</v>
      </c>
      <c r="D59" s="2">
        <f t="shared" si="1"/>
        <v>11.939999999999998</v>
      </c>
      <c r="E59" s="11"/>
      <c r="F59" s="20"/>
      <c r="G59" s="11"/>
      <c r="H59" s="11"/>
      <c r="I59" s="14"/>
      <c r="J59" s="11"/>
      <c r="M59" s="11"/>
      <c r="N59" s="14"/>
      <c r="O59" s="14"/>
      <c r="P59" s="14"/>
      <c r="Q59" s="14"/>
      <c r="R59" s="14"/>
      <c r="W59" s="14"/>
      <c r="X59" s="14"/>
      <c r="Y59" s="14"/>
      <c r="Z59" s="14"/>
      <c r="AA59" s="14"/>
      <c r="AB59" s="14"/>
      <c r="AG59" s="14"/>
    </row>
    <row r="60" spans="1:33" ht="61.5" customHeight="1" x14ac:dyDescent="0.4">
      <c r="A60" s="14"/>
      <c r="B60" s="14"/>
      <c r="C60" s="14"/>
      <c r="D60" s="14"/>
      <c r="E60" s="14"/>
      <c r="F60" s="14"/>
      <c r="G60" s="14"/>
      <c r="H60" s="14"/>
      <c r="I60" s="14"/>
      <c r="J60" s="11"/>
      <c r="N60" s="14"/>
      <c r="O60" s="14"/>
      <c r="P60" s="14"/>
      <c r="Q60" s="14"/>
      <c r="R60" s="14"/>
      <c r="W60" s="14"/>
      <c r="X60" s="14"/>
      <c r="Y60" s="14"/>
      <c r="Z60" s="14"/>
      <c r="AA60" s="14"/>
      <c r="AB60" s="14"/>
      <c r="AG60" s="14"/>
    </row>
    <row r="61" spans="1:33" ht="33.75" x14ac:dyDescent="0.5">
      <c r="A61" s="41" t="s">
        <v>12</v>
      </c>
      <c r="B61" s="41"/>
      <c r="C61" s="41"/>
      <c r="D61" s="41"/>
      <c r="E61" s="41"/>
      <c r="F61" s="41"/>
      <c r="G61" s="41"/>
      <c r="H61" s="41"/>
      <c r="I61" s="41"/>
      <c r="J61" s="11"/>
      <c r="N61" s="14"/>
      <c r="O61" s="40"/>
      <c r="P61" s="40"/>
      <c r="Q61" s="40"/>
      <c r="R61" s="40"/>
      <c r="S61" s="40"/>
      <c r="T61" s="40"/>
      <c r="U61" s="40"/>
      <c r="V61" s="40"/>
      <c r="W61" s="14"/>
      <c r="X61" s="14"/>
      <c r="Y61" s="40"/>
      <c r="Z61" s="40"/>
      <c r="AA61" s="40"/>
      <c r="AB61" s="40"/>
      <c r="AC61" s="40"/>
      <c r="AD61" s="40"/>
      <c r="AE61" s="40"/>
      <c r="AF61" s="40"/>
      <c r="AG61" s="14"/>
    </row>
    <row r="62" spans="1:33" ht="15.75" customHeight="1" x14ac:dyDescent="0.5">
      <c r="C62" s="10"/>
      <c r="D62" s="3"/>
      <c r="E62" s="3"/>
      <c r="F62" s="3"/>
      <c r="G62" s="10"/>
      <c r="I62" s="14"/>
      <c r="J62" s="14"/>
      <c r="N62" s="14"/>
      <c r="O62" s="14"/>
      <c r="P62" s="14"/>
      <c r="Q62" s="15"/>
      <c r="R62" s="16"/>
      <c r="S62" s="16"/>
      <c r="T62" s="16"/>
      <c r="U62" s="15"/>
      <c r="W62" s="14"/>
      <c r="X62" s="14"/>
      <c r="Y62" s="14"/>
      <c r="Z62" s="14"/>
      <c r="AA62" s="15"/>
      <c r="AB62" s="16"/>
      <c r="AC62" s="16"/>
      <c r="AD62" s="16"/>
      <c r="AE62" s="15"/>
      <c r="AG62" s="14"/>
    </row>
    <row r="63" spans="1:33" ht="15.75" customHeight="1" x14ac:dyDescent="0.4">
      <c r="I63" s="14"/>
      <c r="J63" s="11"/>
      <c r="N63" s="14"/>
      <c r="O63" s="14"/>
      <c r="P63" s="14"/>
      <c r="Q63" s="14"/>
      <c r="R63" s="14"/>
      <c r="W63" s="14"/>
      <c r="X63" s="14"/>
      <c r="Y63" s="14"/>
      <c r="Z63" s="14"/>
      <c r="AA63" s="14"/>
      <c r="AB63" s="14"/>
      <c r="AG63" s="14"/>
    </row>
    <row r="64" spans="1:33" ht="26.25" x14ac:dyDescent="0.4">
      <c r="A64" s="43" t="s">
        <v>1</v>
      </c>
      <c r="B64" s="43"/>
      <c r="C64" s="37" t="s">
        <v>9</v>
      </c>
      <c r="E64" s="38"/>
      <c r="F64" s="38"/>
      <c r="G64" s="35"/>
      <c r="I64" s="14"/>
      <c r="J64" s="11"/>
      <c r="N64" s="14"/>
      <c r="O64" s="38"/>
      <c r="P64" s="38"/>
      <c r="Q64" s="17"/>
      <c r="R64" s="14"/>
      <c r="S64" s="38"/>
      <c r="T64" s="38"/>
      <c r="U64" s="17"/>
      <c r="W64" s="14"/>
      <c r="X64" s="14"/>
      <c r="Y64" s="38"/>
      <c r="Z64" s="38"/>
      <c r="AA64" s="17"/>
      <c r="AB64" s="14"/>
      <c r="AC64" s="38"/>
      <c r="AD64" s="38"/>
      <c r="AE64" s="17"/>
      <c r="AG64" s="14"/>
    </row>
    <row r="65" spans="1:33" ht="26.25" x14ac:dyDescent="0.4">
      <c r="A65" s="43" t="s">
        <v>2</v>
      </c>
      <c r="B65" s="43"/>
      <c r="C65" s="5">
        <v>2.52</v>
      </c>
      <c r="E65" s="38"/>
      <c r="F65" s="38"/>
      <c r="G65" s="18"/>
      <c r="I65" s="14"/>
      <c r="J65" s="11"/>
      <c r="N65" s="14"/>
      <c r="O65" s="38"/>
      <c r="P65" s="38"/>
      <c r="Q65" s="18"/>
      <c r="R65" s="14"/>
      <c r="S65" s="38"/>
      <c r="T65" s="38"/>
      <c r="U65" s="18"/>
      <c r="W65" s="14"/>
      <c r="X65" s="14"/>
      <c r="Y65" s="38"/>
      <c r="Z65" s="38"/>
      <c r="AA65" s="18"/>
      <c r="AB65" s="14"/>
      <c r="AC65" s="38"/>
      <c r="AD65" s="38"/>
      <c r="AE65" s="18"/>
      <c r="AG65" s="14"/>
    </row>
    <row r="66" spans="1:33" ht="26.25" x14ac:dyDescent="0.4">
      <c r="A66" s="43" t="s">
        <v>3</v>
      </c>
      <c r="B66" s="43"/>
      <c r="C66" s="5">
        <v>12.52</v>
      </c>
      <c r="E66" s="38"/>
      <c r="F66" s="38"/>
      <c r="G66" s="18"/>
      <c r="I66" s="14"/>
      <c r="J66" s="11"/>
      <c r="N66" s="14"/>
      <c r="O66" s="38"/>
      <c r="P66" s="38"/>
      <c r="Q66" s="18"/>
      <c r="R66" s="14"/>
      <c r="S66" s="38"/>
      <c r="T66" s="38"/>
      <c r="U66" s="18"/>
      <c r="W66" s="14"/>
      <c r="X66" s="14"/>
      <c r="Y66" s="38"/>
      <c r="Z66" s="38"/>
      <c r="AA66" s="18"/>
      <c r="AB66" s="14"/>
      <c r="AC66" s="38"/>
      <c r="AD66" s="38"/>
      <c r="AE66" s="18"/>
      <c r="AG66" s="14"/>
    </row>
    <row r="67" spans="1:33" x14ac:dyDescent="0.25">
      <c r="E67" s="14"/>
      <c r="F67" s="14"/>
      <c r="G67" s="14"/>
      <c r="I67" s="14"/>
      <c r="J67" s="14"/>
      <c r="N67" s="14"/>
      <c r="O67" s="14"/>
      <c r="P67" s="14"/>
      <c r="Q67" s="14"/>
      <c r="R67" s="14"/>
      <c r="W67" s="14"/>
      <c r="X67" s="14"/>
      <c r="Y67" s="14"/>
      <c r="Z67" s="14"/>
      <c r="AA67" s="14"/>
      <c r="AB67" s="14"/>
      <c r="AG67" s="14"/>
    </row>
    <row r="68" spans="1:33" ht="28.5" x14ac:dyDescent="0.45">
      <c r="A68" s="42" t="s">
        <v>4</v>
      </c>
      <c r="B68" s="42"/>
      <c r="C68" s="37" t="s">
        <v>2</v>
      </c>
      <c r="D68" s="49" t="s">
        <v>11</v>
      </c>
      <c r="E68" s="39"/>
      <c r="F68" s="39"/>
      <c r="G68" s="35"/>
      <c r="H68" s="49"/>
      <c r="I68" s="14"/>
      <c r="J68" s="18"/>
      <c r="N68" s="14"/>
      <c r="O68" s="39"/>
      <c r="P68" s="39"/>
      <c r="Q68" s="17"/>
      <c r="R68" s="19"/>
      <c r="S68" s="39"/>
      <c r="T68" s="39"/>
      <c r="U68" s="17"/>
      <c r="V68" s="19"/>
      <c r="W68" s="14"/>
      <c r="X68" s="14"/>
      <c r="Y68" s="39"/>
      <c r="Z68" s="39"/>
      <c r="AA68" s="17"/>
      <c r="AB68" s="19"/>
      <c r="AC68" s="39"/>
      <c r="AD68" s="39"/>
      <c r="AE68" s="17"/>
      <c r="AF68" s="19"/>
      <c r="AG68" s="14"/>
    </row>
    <row r="69" spans="1:33" ht="26.25" x14ac:dyDescent="0.4">
      <c r="A69" s="6">
        <v>1</v>
      </c>
      <c r="B69" s="7" t="s">
        <v>5</v>
      </c>
      <c r="C69" s="6">
        <v>2.1800000000000002</v>
      </c>
      <c r="D69" s="2">
        <f>12.52-C69</f>
        <v>10.34</v>
      </c>
      <c r="E69" s="11"/>
      <c r="F69" s="20"/>
      <c r="G69" s="11"/>
      <c r="H69" s="2"/>
      <c r="I69" s="14"/>
      <c r="J69" s="11"/>
      <c r="N69" s="14"/>
      <c r="O69" s="11"/>
      <c r="P69" s="20"/>
      <c r="Q69" s="11"/>
      <c r="R69" s="11"/>
      <c r="S69" s="11"/>
      <c r="T69" s="20"/>
      <c r="U69" s="11"/>
      <c r="V69" s="11"/>
      <c r="W69" s="14"/>
      <c r="X69" s="14"/>
      <c r="Y69" s="11"/>
      <c r="Z69" s="20"/>
      <c r="AA69" s="11"/>
      <c r="AB69" s="11"/>
      <c r="AC69" s="11"/>
      <c r="AD69" s="20"/>
      <c r="AE69" s="11"/>
      <c r="AF69" s="11"/>
      <c r="AG69" s="14"/>
    </row>
    <row r="70" spans="1:33" ht="26.25" x14ac:dyDescent="0.4">
      <c r="A70" s="6"/>
      <c r="B70" s="7" t="s">
        <v>6</v>
      </c>
      <c r="C70" s="6">
        <v>2.15</v>
      </c>
      <c r="D70" s="2">
        <f t="shared" ref="D70:D78" si="2">12.52-C70</f>
        <v>10.37</v>
      </c>
      <c r="E70" s="11"/>
      <c r="F70" s="20"/>
      <c r="G70" s="11"/>
      <c r="H70" s="2"/>
      <c r="I70" s="14"/>
      <c r="J70" s="11"/>
      <c r="N70" s="14"/>
      <c r="O70" s="11"/>
      <c r="P70" s="20"/>
      <c r="Q70" s="11"/>
      <c r="R70" s="11"/>
      <c r="S70" s="11"/>
      <c r="T70" s="20"/>
      <c r="U70" s="11"/>
      <c r="V70" s="11"/>
      <c r="W70" s="14"/>
      <c r="X70" s="14"/>
      <c r="Y70" s="11"/>
      <c r="Z70" s="20"/>
      <c r="AA70" s="11"/>
      <c r="AB70" s="11"/>
      <c r="AC70" s="11"/>
      <c r="AD70" s="20"/>
      <c r="AE70" s="11"/>
      <c r="AF70" s="11"/>
      <c r="AG70" s="14"/>
    </row>
    <row r="71" spans="1:33" ht="26.25" x14ac:dyDescent="0.4">
      <c r="A71" s="6">
        <v>2</v>
      </c>
      <c r="B71" s="7" t="s">
        <v>5</v>
      </c>
      <c r="C71" s="6">
        <v>2.12</v>
      </c>
      <c r="D71" s="2">
        <f t="shared" si="2"/>
        <v>10.399999999999999</v>
      </c>
      <c r="E71" s="11"/>
      <c r="F71" s="20"/>
      <c r="G71" s="11"/>
      <c r="H71" s="2"/>
      <c r="I71" s="14"/>
      <c r="J71" s="11"/>
      <c r="N71" s="14"/>
      <c r="O71" s="11"/>
      <c r="P71" s="20"/>
      <c r="Q71" s="11"/>
      <c r="R71" s="11"/>
      <c r="S71" s="11"/>
      <c r="T71" s="20"/>
      <c r="U71" s="11"/>
      <c r="V71" s="11"/>
      <c r="W71" s="14"/>
      <c r="X71" s="14"/>
      <c r="Y71" s="11"/>
      <c r="Z71" s="20"/>
      <c r="AA71" s="11"/>
      <c r="AB71" s="11"/>
      <c r="AC71" s="11"/>
      <c r="AD71" s="20"/>
      <c r="AE71" s="11"/>
      <c r="AF71" s="11"/>
      <c r="AG71" s="14"/>
    </row>
    <row r="72" spans="1:33" ht="26.25" x14ac:dyDescent="0.4">
      <c r="A72" s="6"/>
      <c r="B72" s="7" t="s">
        <v>6</v>
      </c>
      <c r="C72" s="6">
        <v>2.11</v>
      </c>
      <c r="D72" s="2">
        <f t="shared" si="2"/>
        <v>10.41</v>
      </c>
      <c r="E72" s="11"/>
      <c r="F72" s="20"/>
      <c r="G72" s="11"/>
      <c r="H72" s="2"/>
      <c r="I72" s="14"/>
      <c r="J72" s="11"/>
      <c r="N72" s="14"/>
      <c r="O72" s="11"/>
      <c r="P72" s="20"/>
      <c r="Q72" s="11"/>
      <c r="R72" s="11"/>
      <c r="S72" s="11"/>
      <c r="T72" s="20"/>
      <c r="U72" s="11"/>
      <c r="V72" s="11"/>
      <c r="W72" s="14"/>
      <c r="X72" s="14"/>
      <c r="Y72" s="11"/>
      <c r="Z72" s="20"/>
      <c r="AA72" s="11"/>
      <c r="AB72" s="11"/>
      <c r="AC72" s="11"/>
      <c r="AD72" s="20"/>
      <c r="AE72" s="11"/>
      <c r="AF72" s="11"/>
      <c r="AG72" s="14"/>
    </row>
    <row r="73" spans="1:33" ht="26.25" x14ac:dyDescent="0.4">
      <c r="A73" s="6">
        <v>3</v>
      </c>
      <c r="B73" s="7" t="s">
        <v>5</v>
      </c>
      <c r="C73" s="6">
        <v>2.0699999999999998</v>
      </c>
      <c r="D73" s="2">
        <f t="shared" si="2"/>
        <v>10.45</v>
      </c>
      <c r="E73" s="11"/>
      <c r="F73" s="20"/>
      <c r="G73" s="11"/>
      <c r="H73" s="2"/>
      <c r="I73" s="14"/>
      <c r="J73" s="11"/>
      <c r="N73" s="14"/>
      <c r="O73" s="11"/>
      <c r="P73" s="20"/>
      <c r="Q73" s="11"/>
      <c r="R73" s="11"/>
      <c r="S73" s="11"/>
      <c r="T73" s="20"/>
      <c r="U73" s="11"/>
      <c r="V73" s="11"/>
      <c r="W73" s="14"/>
      <c r="X73" s="14"/>
      <c r="Y73" s="11"/>
      <c r="Z73" s="20"/>
      <c r="AA73" s="11"/>
      <c r="AB73" s="11"/>
      <c r="AC73" s="11"/>
      <c r="AD73" s="20"/>
      <c r="AE73" s="11"/>
      <c r="AF73" s="11"/>
      <c r="AG73" s="14"/>
    </row>
    <row r="74" spans="1:33" ht="26.25" x14ac:dyDescent="0.4">
      <c r="A74" s="6"/>
      <c r="B74" s="7" t="s">
        <v>6</v>
      </c>
      <c r="C74" s="6">
        <v>2.1</v>
      </c>
      <c r="D74" s="2">
        <f t="shared" si="2"/>
        <v>10.42</v>
      </c>
      <c r="E74" s="11"/>
      <c r="F74" s="20"/>
      <c r="G74" s="11"/>
      <c r="H74" s="2"/>
      <c r="I74" s="14"/>
      <c r="J74" s="11"/>
      <c r="N74" s="14"/>
      <c r="O74" s="14"/>
      <c r="P74" s="14"/>
      <c r="Q74" s="14"/>
      <c r="R74" s="14"/>
      <c r="W74" s="14"/>
      <c r="X74" s="14"/>
      <c r="Y74" s="14"/>
      <c r="Z74" s="14"/>
      <c r="AA74" s="14"/>
      <c r="AB74" s="14"/>
      <c r="AG74" s="14"/>
    </row>
    <row r="75" spans="1:33" ht="26.25" x14ac:dyDescent="0.4">
      <c r="A75" s="6">
        <v>4</v>
      </c>
      <c r="B75" s="7" t="s">
        <v>5</v>
      </c>
      <c r="C75" s="6">
        <v>2.1</v>
      </c>
      <c r="D75" s="2">
        <f t="shared" si="2"/>
        <v>10.42</v>
      </c>
      <c r="E75" s="11"/>
      <c r="F75" s="20"/>
      <c r="G75" s="11"/>
      <c r="H75" s="2"/>
      <c r="I75" s="14"/>
      <c r="J75" s="11"/>
      <c r="N75" s="14"/>
      <c r="O75" s="14"/>
      <c r="P75" s="14"/>
      <c r="Q75" s="14"/>
      <c r="R75" s="14"/>
      <c r="W75" s="14"/>
      <c r="X75" s="14"/>
      <c r="Y75" s="14"/>
      <c r="Z75" s="14"/>
      <c r="AA75" s="14"/>
      <c r="AB75" s="14"/>
      <c r="AG75" s="14"/>
    </row>
    <row r="76" spans="1:33" ht="26.25" x14ac:dyDescent="0.4">
      <c r="A76" s="6"/>
      <c r="B76" s="7" t="s">
        <v>6</v>
      </c>
      <c r="C76" s="6">
        <v>2.13</v>
      </c>
      <c r="D76" s="2">
        <f t="shared" si="2"/>
        <v>10.39</v>
      </c>
      <c r="E76" s="11"/>
      <c r="F76" s="20"/>
      <c r="G76" s="11"/>
      <c r="H76" s="2"/>
      <c r="I76" s="14"/>
      <c r="J76" s="11"/>
      <c r="N76" s="14"/>
      <c r="O76" s="14"/>
      <c r="P76" s="14"/>
      <c r="Q76" s="14"/>
      <c r="R76" s="14"/>
      <c r="W76" s="14"/>
      <c r="X76" s="14"/>
      <c r="Y76" s="14"/>
      <c r="Z76" s="14"/>
      <c r="AA76" s="14"/>
      <c r="AB76" s="14"/>
      <c r="AG76" s="14"/>
    </row>
    <row r="77" spans="1:33" ht="26.25" x14ac:dyDescent="0.4">
      <c r="A77" s="6">
        <v>5</v>
      </c>
      <c r="B77" s="7" t="s">
        <v>5</v>
      </c>
      <c r="C77" s="6">
        <v>2.15</v>
      </c>
      <c r="D77" s="2">
        <f t="shared" si="2"/>
        <v>10.37</v>
      </c>
      <c r="E77" s="11"/>
      <c r="F77" s="20"/>
      <c r="G77" s="11"/>
      <c r="H77" s="2"/>
      <c r="I77" s="14"/>
      <c r="J77" s="11"/>
      <c r="N77" s="14"/>
      <c r="O77" s="14"/>
      <c r="P77" s="14"/>
      <c r="Q77" s="14"/>
      <c r="R77" s="14"/>
      <c r="W77" s="14"/>
      <c r="X77" s="14"/>
      <c r="Y77" s="14"/>
      <c r="Z77" s="14"/>
      <c r="AA77" s="14"/>
      <c r="AB77" s="14"/>
      <c r="AG77" s="14"/>
    </row>
    <row r="78" spans="1:33" ht="26.25" x14ac:dyDescent="0.4">
      <c r="A78" s="6"/>
      <c r="B78" s="7" t="s">
        <v>6</v>
      </c>
      <c r="C78" s="6">
        <v>2.1800000000000002</v>
      </c>
      <c r="D78" s="2">
        <f t="shared" si="2"/>
        <v>10.34</v>
      </c>
      <c r="E78" s="11"/>
      <c r="F78" s="20"/>
      <c r="G78" s="11"/>
      <c r="H78" s="2"/>
      <c r="I78" s="14"/>
      <c r="J78" s="11"/>
      <c r="N78" s="14"/>
      <c r="O78" s="14"/>
      <c r="P78" s="14"/>
      <c r="Q78" s="14"/>
      <c r="R78" s="14"/>
      <c r="W78" s="14"/>
      <c r="X78" s="14"/>
      <c r="Y78" s="14"/>
      <c r="Z78" s="14"/>
      <c r="AA78" s="14"/>
      <c r="AB78" s="14"/>
      <c r="AG78" s="14"/>
    </row>
    <row r="79" spans="1:33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N79" s="14"/>
      <c r="O79" s="14"/>
      <c r="P79" s="14"/>
      <c r="Q79" s="14"/>
      <c r="R79" s="14"/>
      <c r="W79" s="14"/>
      <c r="X79" s="14"/>
      <c r="Y79" s="14"/>
      <c r="Z79" s="14"/>
      <c r="AA79" s="14"/>
      <c r="AB79" s="14"/>
      <c r="AG79" s="14"/>
    </row>
    <row r="80" spans="1:33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N80" s="14"/>
      <c r="O80" s="14"/>
      <c r="P80" s="14"/>
      <c r="Q80" s="14"/>
      <c r="R80" s="14"/>
      <c r="W80" s="14"/>
      <c r="X80" s="14"/>
      <c r="Y80" s="14"/>
      <c r="Z80" s="14"/>
      <c r="AA80" s="14"/>
      <c r="AB80" s="14"/>
      <c r="AG80" s="14"/>
    </row>
    <row r="81" spans="1:33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N81" s="14"/>
      <c r="O81" s="14"/>
      <c r="P81" s="14"/>
      <c r="Q81" s="14"/>
      <c r="R81" s="14"/>
      <c r="W81" s="14"/>
      <c r="X81" s="14"/>
      <c r="Y81" s="14"/>
      <c r="Z81" s="14"/>
      <c r="AA81" s="14"/>
      <c r="AB81" s="14"/>
      <c r="AG81" s="14"/>
    </row>
    <row r="82" spans="1:33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N82" s="14"/>
      <c r="O82" s="14"/>
      <c r="P82" s="14"/>
      <c r="Q82" s="14"/>
      <c r="R82" s="14"/>
      <c r="W82" s="14"/>
      <c r="X82" s="14"/>
      <c r="Y82" s="14"/>
      <c r="Z82" s="14"/>
      <c r="AA82" s="14"/>
      <c r="AB82" s="14"/>
      <c r="AG82" s="14"/>
    </row>
    <row r="83" spans="1:33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N83" s="14"/>
      <c r="O83" s="14"/>
      <c r="P83" s="14"/>
      <c r="Q83" s="14"/>
      <c r="R83" s="14"/>
      <c r="W83" s="14"/>
      <c r="X83" s="14"/>
      <c r="Y83" s="14"/>
      <c r="Z83" s="14"/>
      <c r="AA83" s="14"/>
      <c r="AB83" s="14"/>
      <c r="AG83" s="14"/>
    </row>
    <row r="84" spans="1:33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N84" s="14"/>
      <c r="O84" s="14"/>
      <c r="P84" s="14"/>
      <c r="Q84" s="14"/>
      <c r="R84" s="14"/>
      <c r="W84" s="14"/>
      <c r="X84" s="14"/>
      <c r="Y84" s="14"/>
      <c r="Z84" s="14"/>
      <c r="AA84" s="14"/>
      <c r="AB84" s="14"/>
      <c r="AG84" s="14"/>
    </row>
    <row r="85" spans="1:33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N85" s="14"/>
      <c r="O85" s="14"/>
      <c r="P85" s="14"/>
      <c r="Q85" s="14"/>
      <c r="R85" s="14"/>
      <c r="W85" s="14"/>
      <c r="X85" s="14"/>
      <c r="Y85" s="14"/>
      <c r="Z85" s="14"/>
      <c r="AA85" s="14"/>
      <c r="AB85" s="14"/>
      <c r="AG85" s="14"/>
    </row>
    <row r="86" spans="1:33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N86" s="14"/>
      <c r="O86" s="14"/>
      <c r="P86" s="14"/>
      <c r="Q86" s="14"/>
      <c r="R86" s="14"/>
      <c r="W86" s="14"/>
      <c r="X86" s="14"/>
      <c r="Y86" s="14"/>
      <c r="Z86" s="14"/>
      <c r="AA86" s="14"/>
      <c r="AB86" s="14"/>
      <c r="AG86" s="14"/>
    </row>
    <row r="87" spans="1:33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O87" s="14"/>
      <c r="P87" s="14"/>
      <c r="Q87" s="14"/>
      <c r="R87" s="14"/>
      <c r="W87" s="14"/>
      <c r="X87" s="14"/>
      <c r="Y87" s="14"/>
      <c r="Z87" s="14"/>
      <c r="AA87" s="14"/>
      <c r="AB87" s="14"/>
    </row>
    <row r="88" spans="1:33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O88" s="14"/>
      <c r="P88" s="14"/>
      <c r="Q88" s="14"/>
      <c r="R88" s="14"/>
      <c r="W88" s="14"/>
      <c r="X88" s="14"/>
      <c r="Y88" s="14"/>
      <c r="Z88" s="14"/>
      <c r="AA88" s="14"/>
      <c r="AB88" s="14"/>
    </row>
    <row r="89" spans="1:33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O89" s="14"/>
      <c r="P89" s="14"/>
      <c r="Q89" s="14"/>
      <c r="R89" s="14"/>
      <c r="W89" s="14"/>
      <c r="X89" s="14"/>
      <c r="Y89" s="14"/>
      <c r="Z89" s="14"/>
      <c r="AA89" s="14"/>
      <c r="AB89" s="14"/>
    </row>
    <row r="90" spans="1:33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O90" s="14"/>
      <c r="P90" s="14"/>
      <c r="Q90" s="14"/>
      <c r="R90" s="14"/>
      <c r="W90" s="14"/>
      <c r="X90" s="14"/>
      <c r="Y90" s="14"/>
      <c r="Z90" s="14"/>
      <c r="AA90" s="14"/>
      <c r="AB90" s="14"/>
    </row>
    <row r="91" spans="1:33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O91" s="14"/>
      <c r="P91" s="14"/>
      <c r="Q91" s="14"/>
      <c r="R91" s="14"/>
      <c r="W91" s="14"/>
      <c r="X91" s="14"/>
      <c r="Y91" s="14"/>
      <c r="Z91" s="14"/>
      <c r="AA91" s="14"/>
      <c r="AB91" s="14"/>
    </row>
    <row r="92" spans="1:33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O92" s="14"/>
      <c r="P92" s="14"/>
      <c r="Q92" s="14"/>
      <c r="R92" s="14"/>
      <c r="W92" s="14"/>
      <c r="X92" s="14"/>
      <c r="Y92" s="14"/>
      <c r="Z92" s="14"/>
      <c r="AA92" s="14"/>
      <c r="AB92" s="14"/>
    </row>
    <row r="93" spans="1:33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O93" s="14"/>
      <c r="P93" s="14"/>
      <c r="Q93" s="14"/>
      <c r="R93" s="14"/>
      <c r="W93" s="14"/>
      <c r="X93" s="14"/>
      <c r="Y93" s="14"/>
      <c r="Z93" s="14"/>
      <c r="AA93" s="14"/>
      <c r="AB93" s="14"/>
    </row>
    <row r="94" spans="1:33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O94" s="14"/>
      <c r="P94" s="14"/>
      <c r="Q94" s="14"/>
      <c r="R94" s="14"/>
      <c r="W94" s="14"/>
      <c r="X94" s="14"/>
      <c r="Y94" s="14"/>
      <c r="Z94" s="14"/>
      <c r="AA94" s="14"/>
      <c r="AB94" s="14"/>
    </row>
    <row r="95" spans="1:33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O95" s="14"/>
      <c r="P95" s="14"/>
      <c r="Q95" s="14"/>
      <c r="R95" s="14"/>
      <c r="W95" s="14"/>
      <c r="X95" s="14"/>
      <c r="Y95" s="14"/>
      <c r="Z95" s="14"/>
      <c r="AA95" s="14"/>
      <c r="AB95" s="14"/>
    </row>
    <row r="96" spans="1:33" x14ac:dyDescent="0.25">
      <c r="A96" s="14"/>
      <c r="B96" s="14"/>
      <c r="C96" s="14"/>
      <c r="D96" s="14"/>
      <c r="E96" s="14"/>
      <c r="F96" s="14"/>
      <c r="G96" s="14"/>
      <c r="H96" s="14"/>
      <c r="O96" s="14"/>
      <c r="P96" s="14"/>
      <c r="Q96" s="14"/>
      <c r="R96" s="14"/>
      <c r="W96" s="14"/>
      <c r="X96" s="14"/>
      <c r="Y96" s="14"/>
      <c r="Z96" s="14"/>
      <c r="AA96" s="14"/>
      <c r="AB96" s="14"/>
    </row>
    <row r="97" spans="1:28" x14ac:dyDescent="0.25">
      <c r="A97" s="14"/>
      <c r="B97" s="14"/>
      <c r="C97" s="14"/>
      <c r="D97" s="14"/>
      <c r="E97" s="14"/>
      <c r="F97" s="14"/>
      <c r="G97" s="14"/>
      <c r="H97" s="14"/>
      <c r="O97" s="14"/>
      <c r="P97" s="14"/>
      <c r="Q97" s="14"/>
      <c r="R97" s="14"/>
      <c r="W97" s="14"/>
      <c r="X97" s="14"/>
      <c r="Y97" s="14"/>
      <c r="Z97" s="14"/>
      <c r="AA97" s="14"/>
      <c r="AB97" s="14"/>
    </row>
    <row r="98" spans="1:28" x14ac:dyDescent="0.25">
      <c r="A98" s="14"/>
      <c r="B98" s="14"/>
      <c r="C98" s="14"/>
      <c r="D98" s="14"/>
      <c r="E98" s="14"/>
      <c r="F98" s="14"/>
      <c r="G98" s="14"/>
      <c r="H98" s="14"/>
      <c r="O98" s="14"/>
      <c r="P98" s="14"/>
      <c r="Q98" s="14"/>
      <c r="R98" s="14"/>
      <c r="W98" s="14"/>
      <c r="X98" s="14"/>
      <c r="Y98" s="14"/>
      <c r="Z98" s="14"/>
      <c r="AA98" s="14"/>
      <c r="AB98" s="14"/>
    </row>
    <row r="99" spans="1:28" x14ac:dyDescent="0.25">
      <c r="A99" s="14"/>
      <c r="B99" s="14"/>
      <c r="C99" s="14"/>
      <c r="D99" s="14"/>
      <c r="E99" s="14"/>
      <c r="F99" s="14"/>
      <c r="G99" s="14"/>
      <c r="H99" s="14"/>
      <c r="O99" s="14"/>
      <c r="P99" s="14"/>
      <c r="Q99" s="14"/>
      <c r="R99" s="14"/>
      <c r="W99" s="14"/>
      <c r="X99" s="14"/>
      <c r="Y99" s="14"/>
      <c r="Z99" s="14"/>
      <c r="AA99" s="14"/>
      <c r="AB99" s="14"/>
    </row>
    <row r="100" spans="1:28" x14ac:dyDescent="0.25">
      <c r="A100" s="14"/>
      <c r="B100" s="14"/>
      <c r="C100" s="14"/>
      <c r="D100" s="14"/>
      <c r="E100" s="14"/>
      <c r="F100" s="14"/>
      <c r="G100" s="14"/>
      <c r="H100" s="14"/>
      <c r="O100" s="14"/>
      <c r="P100" s="14"/>
      <c r="Q100" s="14"/>
      <c r="R100" s="14"/>
      <c r="W100" s="14"/>
      <c r="X100" s="14"/>
      <c r="Y100" s="14"/>
      <c r="Z100" s="14"/>
      <c r="AA100" s="14"/>
      <c r="AB100" s="14"/>
    </row>
    <row r="101" spans="1:28" x14ac:dyDescent="0.25">
      <c r="A101" s="14"/>
      <c r="B101" s="14"/>
      <c r="C101" s="14"/>
      <c r="D101" s="14"/>
      <c r="E101" s="14"/>
      <c r="F101" s="14"/>
      <c r="G101" s="14"/>
      <c r="H101" s="14"/>
      <c r="O101" s="14"/>
      <c r="P101" s="14"/>
      <c r="Q101" s="14"/>
      <c r="R101" s="14"/>
      <c r="W101" s="14"/>
      <c r="X101" s="14"/>
      <c r="Y101" s="14"/>
      <c r="Z101" s="14"/>
      <c r="AA101" s="14"/>
      <c r="AB101" s="14"/>
    </row>
    <row r="102" spans="1:28" x14ac:dyDescent="0.25">
      <c r="A102" s="14"/>
      <c r="B102" s="14"/>
      <c r="C102" s="14"/>
      <c r="D102" s="14"/>
      <c r="E102" s="14"/>
      <c r="F102" s="14"/>
      <c r="G102" s="14"/>
      <c r="H102" s="14"/>
      <c r="O102" s="14"/>
      <c r="P102" s="14"/>
      <c r="Q102" s="14"/>
      <c r="R102" s="14"/>
      <c r="W102" s="14"/>
      <c r="X102" s="14"/>
      <c r="Y102" s="14"/>
      <c r="Z102" s="14"/>
      <c r="AA102" s="14"/>
      <c r="AB102" s="14"/>
    </row>
    <row r="103" spans="1:28" x14ac:dyDescent="0.25">
      <c r="A103" s="14"/>
      <c r="B103" s="14"/>
      <c r="C103" s="14"/>
      <c r="D103" s="14"/>
      <c r="E103" s="14"/>
      <c r="F103" s="14"/>
      <c r="G103" s="14"/>
      <c r="H103" s="14"/>
      <c r="O103" s="14"/>
      <c r="P103" s="14"/>
      <c r="Q103" s="14"/>
      <c r="R103" s="14"/>
      <c r="W103" s="14"/>
      <c r="X103" s="14"/>
      <c r="Y103" s="14"/>
      <c r="Z103" s="14"/>
      <c r="AA103" s="14"/>
      <c r="AB103" s="14"/>
    </row>
    <row r="104" spans="1:28" x14ac:dyDescent="0.25">
      <c r="A104" s="14"/>
      <c r="B104" s="14"/>
      <c r="C104" s="14"/>
      <c r="D104" s="14"/>
      <c r="E104" s="14"/>
      <c r="F104" s="14"/>
      <c r="G104" s="14"/>
      <c r="H104" s="14"/>
      <c r="O104" s="14"/>
      <c r="P104" s="14"/>
      <c r="Q104" s="14"/>
      <c r="R104" s="14"/>
      <c r="W104" s="14"/>
      <c r="X104" s="14"/>
      <c r="Y104" s="14"/>
      <c r="Z104" s="14"/>
      <c r="AA104" s="14"/>
      <c r="AB104" s="14"/>
    </row>
    <row r="105" spans="1:28" x14ac:dyDescent="0.25">
      <c r="A105" s="14"/>
      <c r="B105" s="14"/>
      <c r="C105" s="14"/>
      <c r="D105" s="14"/>
      <c r="E105" s="14"/>
      <c r="F105" s="14"/>
      <c r="G105" s="14"/>
      <c r="H105" s="14"/>
      <c r="O105" s="14"/>
      <c r="P105" s="14"/>
      <c r="Q105" s="14"/>
      <c r="R105" s="14"/>
      <c r="W105" s="14"/>
      <c r="X105" s="14"/>
      <c r="Y105" s="14"/>
      <c r="Z105" s="14"/>
      <c r="AA105" s="14"/>
      <c r="AB105" s="14"/>
    </row>
    <row r="106" spans="1:28" x14ac:dyDescent="0.25">
      <c r="A106" s="14"/>
      <c r="B106" s="14"/>
      <c r="C106" s="14"/>
      <c r="D106" s="14"/>
      <c r="E106" s="14"/>
      <c r="F106" s="14"/>
      <c r="G106" s="14"/>
      <c r="H106" s="14"/>
      <c r="O106" s="14"/>
      <c r="P106" s="14"/>
      <c r="Q106" s="14"/>
      <c r="R106" s="14"/>
      <c r="W106" s="14"/>
      <c r="X106" s="14"/>
      <c r="Y106" s="14"/>
      <c r="Z106" s="14"/>
      <c r="AA106" s="14"/>
      <c r="AB106" s="14"/>
    </row>
    <row r="107" spans="1:28" x14ac:dyDescent="0.25">
      <c r="A107" s="14"/>
      <c r="B107" s="14"/>
      <c r="C107" s="14"/>
      <c r="D107" s="14"/>
      <c r="E107" s="14"/>
      <c r="F107" s="14"/>
      <c r="G107" s="14"/>
      <c r="H107" s="14"/>
      <c r="O107" s="14"/>
      <c r="P107" s="14"/>
      <c r="Q107" s="14"/>
      <c r="R107" s="14"/>
      <c r="W107" s="14"/>
      <c r="X107" s="14"/>
      <c r="Y107" s="14"/>
      <c r="Z107" s="14"/>
      <c r="AA107" s="14"/>
      <c r="AB107" s="14"/>
    </row>
    <row r="108" spans="1:28" x14ac:dyDescent="0.25">
      <c r="A108" s="14"/>
      <c r="B108" s="14"/>
      <c r="C108" s="14"/>
      <c r="D108" s="14"/>
      <c r="E108" s="14"/>
      <c r="F108" s="14"/>
      <c r="G108" s="14"/>
      <c r="H108" s="14"/>
      <c r="O108" s="14"/>
      <c r="P108" s="14"/>
      <c r="Q108" s="14"/>
      <c r="R108" s="14"/>
      <c r="W108" s="14"/>
      <c r="X108" s="14"/>
      <c r="Y108" s="14"/>
      <c r="Z108" s="14"/>
      <c r="AA108" s="14"/>
      <c r="AB108" s="14"/>
    </row>
    <row r="109" spans="1:28" x14ac:dyDescent="0.25">
      <c r="A109" s="14"/>
      <c r="B109" s="14"/>
      <c r="C109" s="14"/>
      <c r="D109" s="14"/>
      <c r="E109" s="14"/>
      <c r="F109" s="14"/>
      <c r="G109" s="14"/>
      <c r="H109" s="14"/>
      <c r="O109" s="14"/>
      <c r="P109" s="14"/>
      <c r="Q109" s="14"/>
      <c r="R109" s="14"/>
      <c r="W109" s="14"/>
      <c r="X109" s="14"/>
      <c r="Y109" s="14"/>
      <c r="Z109" s="14"/>
      <c r="AA109" s="14"/>
      <c r="AB109" s="14"/>
    </row>
    <row r="110" spans="1:28" x14ac:dyDescent="0.25">
      <c r="A110" s="14"/>
      <c r="B110" s="14"/>
      <c r="C110" s="14"/>
      <c r="D110" s="14"/>
      <c r="E110" s="14"/>
      <c r="F110" s="14"/>
      <c r="G110" s="14"/>
      <c r="H110" s="14"/>
      <c r="O110" s="14"/>
      <c r="P110" s="14"/>
      <c r="Q110" s="14"/>
      <c r="R110" s="14"/>
      <c r="W110" s="14"/>
      <c r="X110" s="14"/>
      <c r="Y110" s="14"/>
      <c r="Z110" s="14"/>
      <c r="AA110" s="14"/>
      <c r="AB110" s="14"/>
    </row>
    <row r="111" spans="1:28" x14ac:dyDescent="0.25">
      <c r="A111" s="14"/>
      <c r="B111" s="14"/>
      <c r="C111" s="14"/>
      <c r="D111" s="14"/>
      <c r="E111" s="14"/>
      <c r="F111" s="14"/>
      <c r="G111" s="14"/>
      <c r="H111" s="14"/>
      <c r="O111" s="14"/>
      <c r="P111" s="14"/>
      <c r="Q111" s="14"/>
      <c r="R111" s="14"/>
      <c r="W111" s="14"/>
      <c r="X111" s="14"/>
      <c r="Y111" s="14"/>
      <c r="Z111" s="14"/>
      <c r="AA111" s="14"/>
      <c r="AB111" s="14"/>
    </row>
    <row r="112" spans="1:28" x14ac:dyDescent="0.25">
      <c r="A112" s="14"/>
      <c r="B112" s="14"/>
      <c r="C112" s="14"/>
      <c r="D112" s="14"/>
      <c r="E112" s="14"/>
      <c r="F112" s="14"/>
      <c r="G112" s="14"/>
      <c r="H112" s="14"/>
      <c r="O112" s="14"/>
      <c r="P112" s="14"/>
      <c r="Q112" s="14"/>
      <c r="R112" s="14"/>
      <c r="W112" s="14"/>
      <c r="X112" s="14"/>
      <c r="Y112" s="14"/>
      <c r="Z112" s="14"/>
      <c r="AA112" s="14"/>
      <c r="AB112" s="14"/>
    </row>
    <row r="113" spans="1:28" x14ac:dyDescent="0.25">
      <c r="A113" s="14"/>
      <c r="B113" s="14"/>
      <c r="C113" s="14"/>
      <c r="D113" s="14"/>
      <c r="E113" s="14"/>
      <c r="F113" s="14"/>
      <c r="G113" s="14"/>
      <c r="H113" s="14"/>
      <c r="O113" s="14"/>
      <c r="P113" s="14"/>
      <c r="Q113" s="14"/>
      <c r="R113" s="14"/>
      <c r="W113" s="14"/>
      <c r="X113" s="14"/>
      <c r="Y113" s="14"/>
      <c r="Z113" s="14"/>
      <c r="AA113" s="14"/>
      <c r="AB113" s="14"/>
    </row>
    <row r="114" spans="1:28" x14ac:dyDescent="0.25">
      <c r="A114" s="14"/>
      <c r="B114" s="14"/>
      <c r="C114" s="14"/>
      <c r="D114" s="14"/>
      <c r="E114" s="14"/>
      <c r="F114" s="14"/>
      <c r="G114" s="14"/>
      <c r="H114" s="14"/>
      <c r="O114" s="14"/>
      <c r="P114" s="14"/>
      <c r="Q114" s="14"/>
      <c r="R114" s="14"/>
      <c r="W114" s="14"/>
      <c r="X114" s="14"/>
      <c r="Y114" s="14"/>
      <c r="Z114" s="14"/>
      <c r="AA114" s="14"/>
      <c r="AB114" s="14"/>
    </row>
    <row r="115" spans="1:28" x14ac:dyDescent="0.25">
      <c r="A115" s="14"/>
      <c r="B115" s="14"/>
      <c r="C115" s="14"/>
      <c r="D115" s="14"/>
      <c r="E115" s="14"/>
      <c r="F115" s="14"/>
      <c r="G115" s="14"/>
      <c r="H115" s="14"/>
      <c r="O115" s="14"/>
      <c r="P115" s="14"/>
      <c r="Q115" s="14"/>
      <c r="R115" s="14"/>
      <c r="W115" s="14"/>
      <c r="X115" s="14"/>
      <c r="Y115" s="14"/>
      <c r="Z115" s="14"/>
      <c r="AA115" s="14"/>
      <c r="AB115" s="14"/>
    </row>
    <row r="116" spans="1:28" x14ac:dyDescent="0.25">
      <c r="A116" s="14"/>
      <c r="B116" s="14"/>
      <c r="C116" s="14"/>
      <c r="D116" s="14"/>
      <c r="E116" s="14"/>
      <c r="F116" s="14"/>
      <c r="G116" s="14"/>
      <c r="H116" s="14"/>
      <c r="O116" s="14"/>
      <c r="P116" s="14"/>
      <c r="Q116" s="14"/>
      <c r="R116" s="14"/>
      <c r="W116" s="14"/>
      <c r="X116" s="14"/>
      <c r="Y116" s="14"/>
      <c r="Z116" s="14"/>
      <c r="AA116" s="14"/>
      <c r="AB116" s="14"/>
    </row>
    <row r="117" spans="1:28" x14ac:dyDescent="0.25">
      <c r="A117" s="14"/>
      <c r="B117" s="14"/>
      <c r="C117" s="14"/>
      <c r="D117" s="14"/>
      <c r="E117" s="14"/>
      <c r="F117" s="14"/>
      <c r="G117" s="14"/>
      <c r="H117" s="14"/>
      <c r="O117" s="14"/>
      <c r="P117" s="14"/>
      <c r="Q117" s="14"/>
      <c r="R117" s="14"/>
      <c r="W117" s="14"/>
      <c r="X117" s="14"/>
      <c r="Y117" s="14"/>
      <c r="Z117" s="14"/>
      <c r="AA117" s="14"/>
      <c r="AB117" s="14"/>
    </row>
    <row r="118" spans="1:28" x14ac:dyDescent="0.25">
      <c r="A118" s="14"/>
      <c r="B118" s="14"/>
      <c r="C118" s="14"/>
      <c r="D118" s="14"/>
      <c r="E118" s="14"/>
      <c r="F118" s="14"/>
      <c r="G118" s="14"/>
      <c r="H118" s="14"/>
      <c r="O118" s="14"/>
      <c r="P118" s="14"/>
      <c r="Q118" s="14"/>
      <c r="R118" s="14"/>
      <c r="W118" s="14"/>
      <c r="X118" s="14"/>
      <c r="Y118" s="14"/>
      <c r="Z118" s="14"/>
      <c r="AA118" s="14"/>
      <c r="AB118" s="14"/>
    </row>
    <row r="119" spans="1:28" x14ac:dyDescent="0.25">
      <c r="A119" s="14"/>
      <c r="B119" s="14"/>
      <c r="C119" s="14"/>
      <c r="D119" s="14"/>
      <c r="E119" s="14"/>
      <c r="F119" s="14"/>
      <c r="G119" s="14"/>
      <c r="H119" s="14"/>
      <c r="O119" s="14"/>
      <c r="P119" s="14"/>
      <c r="Q119" s="14"/>
      <c r="R119" s="14"/>
      <c r="W119" s="14"/>
      <c r="X119" s="14"/>
      <c r="Y119" s="14"/>
      <c r="Z119" s="14"/>
      <c r="AA119" s="14"/>
      <c r="AB119" s="14"/>
    </row>
    <row r="120" spans="1:28" x14ac:dyDescent="0.25">
      <c r="A120" s="14"/>
      <c r="B120" s="14"/>
      <c r="C120" s="14"/>
      <c r="D120" s="14"/>
      <c r="E120" s="14"/>
      <c r="F120" s="14"/>
      <c r="G120" s="14"/>
      <c r="H120" s="14"/>
      <c r="O120" s="14"/>
      <c r="P120" s="14"/>
      <c r="Q120" s="14"/>
      <c r="R120" s="14"/>
      <c r="W120" s="14"/>
      <c r="X120" s="14"/>
      <c r="Y120" s="14"/>
      <c r="Z120" s="14"/>
      <c r="AA120" s="14"/>
      <c r="AB120" s="14"/>
    </row>
    <row r="121" spans="1:28" x14ac:dyDescent="0.25">
      <c r="A121" s="14"/>
      <c r="B121" s="14"/>
      <c r="C121" s="14"/>
      <c r="D121" s="14"/>
      <c r="E121" s="14"/>
      <c r="F121" s="14"/>
      <c r="G121" s="14"/>
      <c r="H121" s="14"/>
      <c r="O121" s="14"/>
      <c r="P121" s="14"/>
      <c r="Q121" s="14"/>
      <c r="R121" s="14"/>
      <c r="W121" s="14"/>
      <c r="X121" s="14"/>
      <c r="Y121" s="14"/>
      <c r="Z121" s="14"/>
      <c r="AA121" s="14"/>
      <c r="AB121" s="14"/>
    </row>
    <row r="122" spans="1:28" x14ac:dyDescent="0.25">
      <c r="A122" s="14"/>
      <c r="B122" s="14"/>
      <c r="C122" s="14"/>
      <c r="D122" s="14"/>
      <c r="E122" s="14"/>
      <c r="F122" s="14"/>
      <c r="G122" s="14"/>
      <c r="H122" s="14"/>
      <c r="O122" s="14"/>
      <c r="P122" s="14"/>
      <c r="Q122" s="14"/>
      <c r="R122" s="14"/>
      <c r="W122" s="14"/>
      <c r="X122" s="14"/>
      <c r="Y122" s="14"/>
      <c r="Z122" s="14"/>
      <c r="AA122" s="14"/>
      <c r="AB122" s="14"/>
    </row>
    <row r="123" spans="1:28" x14ac:dyDescent="0.25">
      <c r="A123" s="14"/>
      <c r="B123" s="14"/>
      <c r="C123" s="14"/>
      <c r="D123" s="14"/>
      <c r="E123" s="14"/>
      <c r="F123" s="14"/>
      <c r="G123" s="14"/>
      <c r="H123" s="14"/>
      <c r="O123" s="14"/>
      <c r="P123" s="14"/>
      <c r="Q123" s="14"/>
      <c r="R123" s="14"/>
      <c r="W123" s="14"/>
      <c r="X123" s="14"/>
      <c r="Y123" s="14"/>
      <c r="Z123" s="14"/>
      <c r="AA123" s="14"/>
      <c r="AB123" s="14"/>
    </row>
    <row r="124" spans="1:28" x14ac:dyDescent="0.25">
      <c r="A124" s="14"/>
      <c r="B124" s="14"/>
      <c r="C124" s="14"/>
      <c r="D124" s="14"/>
      <c r="E124" s="14"/>
      <c r="F124" s="14"/>
      <c r="G124" s="14"/>
      <c r="H124" s="14"/>
      <c r="O124" s="14"/>
      <c r="P124" s="14"/>
      <c r="Q124" s="14"/>
      <c r="R124" s="14"/>
      <c r="W124" s="14"/>
      <c r="X124" s="14"/>
      <c r="Y124" s="14"/>
      <c r="Z124" s="14"/>
      <c r="AA124" s="14"/>
      <c r="AB124" s="14"/>
    </row>
    <row r="125" spans="1:28" x14ac:dyDescent="0.25">
      <c r="A125" s="14"/>
      <c r="B125" s="14"/>
      <c r="C125" s="14"/>
      <c r="D125" s="14"/>
      <c r="E125" s="14"/>
      <c r="F125" s="14"/>
      <c r="G125" s="14"/>
      <c r="H125" s="14"/>
      <c r="O125" s="14"/>
      <c r="P125" s="14"/>
      <c r="Q125" s="14"/>
      <c r="R125" s="14"/>
      <c r="W125" s="14"/>
      <c r="X125" s="14"/>
      <c r="Y125" s="14"/>
      <c r="Z125" s="14"/>
      <c r="AA125" s="14"/>
      <c r="AB125" s="14"/>
    </row>
    <row r="126" spans="1:28" x14ac:dyDescent="0.25">
      <c r="A126" s="14"/>
      <c r="B126" s="14"/>
      <c r="C126" s="14"/>
      <c r="D126" s="14"/>
      <c r="E126" s="14"/>
      <c r="F126" s="14"/>
      <c r="G126" s="14"/>
      <c r="H126" s="14"/>
      <c r="O126" s="14"/>
      <c r="P126" s="14"/>
      <c r="Q126" s="14"/>
      <c r="R126" s="14"/>
      <c r="W126" s="14"/>
      <c r="X126" s="14"/>
      <c r="Y126" s="14"/>
      <c r="Z126" s="14"/>
      <c r="AA126" s="14"/>
      <c r="AB126" s="14"/>
    </row>
    <row r="127" spans="1:28" x14ac:dyDescent="0.25">
      <c r="A127" s="14"/>
      <c r="B127" s="14"/>
      <c r="C127" s="14"/>
      <c r="D127" s="14"/>
      <c r="E127" s="14"/>
      <c r="F127" s="14"/>
      <c r="G127" s="14"/>
      <c r="H127" s="14"/>
      <c r="O127" s="14"/>
      <c r="P127" s="14"/>
      <c r="Q127" s="14"/>
      <c r="R127" s="14"/>
      <c r="W127" s="14"/>
      <c r="X127" s="14"/>
      <c r="Y127" s="14"/>
      <c r="Z127" s="14"/>
      <c r="AA127" s="14"/>
      <c r="AB127" s="14"/>
    </row>
    <row r="128" spans="1:28" x14ac:dyDescent="0.25">
      <c r="A128" s="14"/>
      <c r="B128" s="14"/>
      <c r="C128" s="14"/>
      <c r="D128" s="14"/>
      <c r="E128" s="14"/>
      <c r="F128" s="14"/>
      <c r="G128" s="14"/>
      <c r="H128" s="14"/>
      <c r="O128" s="14"/>
      <c r="P128" s="14"/>
      <c r="Q128" s="14"/>
      <c r="R128" s="14"/>
      <c r="W128" s="14"/>
      <c r="X128" s="14"/>
      <c r="Y128" s="14"/>
      <c r="Z128" s="14"/>
      <c r="AA128" s="14"/>
      <c r="AB128" s="14"/>
    </row>
    <row r="129" spans="1:28" x14ac:dyDescent="0.25">
      <c r="A129" s="14"/>
      <c r="B129" s="14"/>
      <c r="C129" s="14"/>
      <c r="D129" s="14"/>
      <c r="E129" s="14"/>
      <c r="F129" s="14"/>
      <c r="G129" s="14"/>
      <c r="H129" s="14"/>
      <c r="O129" s="14"/>
      <c r="P129" s="14"/>
      <c r="Q129" s="14"/>
      <c r="R129" s="14"/>
      <c r="W129" s="14"/>
      <c r="X129" s="14"/>
      <c r="Y129" s="14"/>
      <c r="Z129" s="14"/>
      <c r="AA129" s="14"/>
      <c r="AB129" s="14"/>
    </row>
    <row r="130" spans="1:28" x14ac:dyDescent="0.25">
      <c r="A130" s="14"/>
      <c r="B130" s="14"/>
      <c r="C130" s="14"/>
      <c r="D130" s="14"/>
      <c r="E130" s="14"/>
      <c r="F130" s="14"/>
      <c r="G130" s="14"/>
      <c r="H130" s="14"/>
      <c r="O130" s="14"/>
      <c r="P130" s="14"/>
      <c r="Q130" s="14"/>
      <c r="R130" s="14"/>
      <c r="W130" s="14"/>
      <c r="X130" s="14"/>
      <c r="Y130" s="14"/>
      <c r="Z130" s="14"/>
      <c r="AA130" s="14"/>
      <c r="AB130" s="14"/>
    </row>
    <row r="131" spans="1:28" x14ac:dyDescent="0.25">
      <c r="A131" s="14"/>
      <c r="B131" s="14"/>
      <c r="C131" s="14"/>
      <c r="D131" s="14"/>
      <c r="E131" s="14"/>
      <c r="F131" s="14"/>
      <c r="G131" s="14"/>
      <c r="H131" s="14"/>
      <c r="O131" s="14"/>
      <c r="P131" s="14"/>
      <c r="Q131" s="14"/>
      <c r="R131" s="14"/>
      <c r="W131" s="14"/>
      <c r="X131" s="14"/>
      <c r="Y131" s="14"/>
      <c r="Z131" s="14"/>
      <c r="AA131" s="14"/>
      <c r="AB131" s="14"/>
    </row>
    <row r="132" spans="1:28" x14ac:dyDescent="0.25">
      <c r="A132" s="14"/>
      <c r="B132" s="14"/>
      <c r="C132" s="14"/>
      <c r="D132" s="14"/>
      <c r="E132" s="14"/>
      <c r="F132" s="14"/>
      <c r="G132" s="14"/>
      <c r="H132" s="14"/>
      <c r="O132" s="14"/>
      <c r="P132" s="14"/>
      <c r="Q132" s="14"/>
      <c r="R132" s="14"/>
      <c r="W132" s="14"/>
      <c r="X132" s="14"/>
      <c r="Y132" s="14"/>
      <c r="Z132" s="14"/>
      <c r="AA132" s="14"/>
      <c r="AB132" s="14"/>
    </row>
    <row r="133" spans="1:28" x14ac:dyDescent="0.25">
      <c r="A133" s="14"/>
      <c r="B133" s="14"/>
      <c r="C133" s="14"/>
      <c r="D133" s="14"/>
      <c r="E133" s="14"/>
      <c r="F133" s="14"/>
      <c r="G133" s="14"/>
      <c r="H133" s="14"/>
      <c r="O133" s="14"/>
      <c r="P133" s="14"/>
      <c r="Q133" s="14"/>
      <c r="R133" s="14"/>
      <c r="W133" s="14"/>
      <c r="X133" s="14"/>
      <c r="Y133" s="14"/>
      <c r="Z133" s="14"/>
      <c r="AA133" s="14"/>
      <c r="AB133" s="14"/>
    </row>
    <row r="134" spans="1:28" x14ac:dyDescent="0.25">
      <c r="A134" s="14"/>
      <c r="B134" s="14"/>
      <c r="C134" s="14"/>
      <c r="D134" s="14"/>
      <c r="E134" s="14"/>
      <c r="F134" s="14"/>
      <c r="G134" s="14"/>
      <c r="H134" s="14"/>
      <c r="O134" s="14"/>
      <c r="P134" s="14"/>
      <c r="Q134" s="14"/>
      <c r="R134" s="14"/>
      <c r="W134" s="14"/>
      <c r="X134" s="14"/>
      <c r="Y134" s="14"/>
      <c r="Z134" s="14"/>
      <c r="AA134" s="14"/>
      <c r="AB134" s="14"/>
    </row>
    <row r="135" spans="1:28" x14ac:dyDescent="0.25">
      <c r="A135" s="14"/>
      <c r="B135" s="14"/>
      <c r="C135" s="14"/>
      <c r="D135" s="14"/>
      <c r="E135" s="14"/>
      <c r="F135" s="14"/>
      <c r="G135" s="14"/>
      <c r="H135" s="14"/>
      <c r="O135" s="14"/>
      <c r="P135" s="14"/>
      <c r="Q135" s="14"/>
      <c r="R135" s="14"/>
      <c r="W135" s="14"/>
      <c r="X135" s="14"/>
      <c r="Y135" s="14"/>
      <c r="Z135" s="14"/>
      <c r="AA135" s="14"/>
      <c r="AB135" s="14"/>
    </row>
    <row r="136" spans="1:28" x14ac:dyDescent="0.25">
      <c r="A136" s="14"/>
      <c r="B136" s="14"/>
      <c r="C136" s="14"/>
      <c r="D136" s="14"/>
      <c r="E136" s="14"/>
      <c r="F136" s="14"/>
      <c r="G136" s="14"/>
      <c r="H136" s="14"/>
      <c r="O136" s="14"/>
      <c r="P136" s="14"/>
      <c r="Q136" s="14"/>
      <c r="R136" s="14"/>
      <c r="W136" s="14"/>
      <c r="X136" s="14"/>
      <c r="Y136" s="14"/>
      <c r="Z136" s="14"/>
      <c r="AA136" s="14"/>
      <c r="AB136" s="14"/>
    </row>
    <row r="137" spans="1:28" x14ac:dyDescent="0.25">
      <c r="A137" s="14"/>
      <c r="B137" s="14"/>
      <c r="C137" s="14"/>
      <c r="D137" s="14"/>
      <c r="E137" s="14"/>
      <c r="F137" s="14"/>
      <c r="G137" s="14"/>
      <c r="H137" s="14"/>
      <c r="O137" s="14"/>
      <c r="P137" s="14"/>
      <c r="Q137" s="14"/>
      <c r="R137" s="14"/>
      <c r="W137" s="14"/>
      <c r="X137" s="14"/>
      <c r="Y137" s="14"/>
      <c r="Z137" s="14"/>
      <c r="AA137" s="14"/>
      <c r="AB137" s="14"/>
    </row>
    <row r="138" spans="1:28" x14ac:dyDescent="0.25">
      <c r="A138" s="14"/>
      <c r="B138" s="14"/>
      <c r="C138" s="14"/>
      <c r="D138" s="14"/>
      <c r="E138" s="14"/>
      <c r="F138" s="14"/>
      <c r="G138" s="14"/>
      <c r="H138" s="14"/>
      <c r="O138" s="14"/>
      <c r="P138" s="14"/>
      <c r="Q138" s="14"/>
      <c r="R138" s="14"/>
      <c r="W138" s="14"/>
      <c r="X138" s="14"/>
      <c r="Y138" s="14"/>
      <c r="Z138" s="14"/>
      <c r="AA138" s="14"/>
      <c r="AB138" s="14"/>
    </row>
    <row r="139" spans="1:28" x14ac:dyDescent="0.25">
      <c r="A139" s="14"/>
      <c r="B139" s="14"/>
      <c r="C139" s="14"/>
      <c r="D139" s="14"/>
      <c r="E139" s="14"/>
      <c r="F139" s="14"/>
      <c r="G139" s="14"/>
      <c r="H139" s="14"/>
      <c r="O139" s="14"/>
      <c r="P139" s="14"/>
      <c r="Q139" s="14"/>
      <c r="R139" s="14"/>
      <c r="W139" s="14"/>
      <c r="X139" s="14"/>
      <c r="Y139" s="14"/>
      <c r="Z139" s="14"/>
      <c r="AA139" s="14"/>
      <c r="AB139" s="14"/>
    </row>
    <row r="140" spans="1:28" x14ac:dyDescent="0.25">
      <c r="A140" s="14"/>
      <c r="B140" s="14"/>
      <c r="C140" s="14"/>
      <c r="D140" s="14"/>
      <c r="E140" s="14"/>
      <c r="F140" s="14"/>
      <c r="G140" s="14"/>
      <c r="H140" s="14"/>
      <c r="O140" s="14"/>
      <c r="P140" s="14"/>
      <c r="Q140" s="14"/>
      <c r="R140" s="14"/>
      <c r="W140" s="14"/>
      <c r="X140" s="14"/>
      <c r="Y140" s="14"/>
      <c r="Z140" s="14"/>
      <c r="AA140" s="14"/>
      <c r="AB140" s="14"/>
    </row>
    <row r="141" spans="1:28" x14ac:dyDescent="0.25">
      <c r="A141" s="14"/>
      <c r="B141" s="14"/>
      <c r="C141" s="14"/>
      <c r="D141" s="14"/>
      <c r="E141" s="14"/>
      <c r="F141" s="14"/>
      <c r="G141" s="14"/>
      <c r="H141" s="14"/>
      <c r="O141" s="14"/>
      <c r="P141" s="14"/>
      <c r="Q141" s="14"/>
      <c r="R141" s="14"/>
      <c r="W141" s="14"/>
      <c r="X141" s="14"/>
      <c r="Y141" s="14"/>
      <c r="Z141" s="14"/>
      <c r="AA141" s="14"/>
      <c r="AB141" s="14"/>
    </row>
    <row r="142" spans="1:28" x14ac:dyDescent="0.25">
      <c r="A142" s="14"/>
      <c r="B142" s="14"/>
      <c r="C142" s="14"/>
      <c r="D142" s="14"/>
      <c r="E142" s="14"/>
      <c r="F142" s="14"/>
      <c r="G142" s="14"/>
      <c r="H142" s="14"/>
      <c r="O142" s="14"/>
      <c r="P142" s="14"/>
      <c r="Q142" s="14"/>
      <c r="R142" s="14"/>
      <c r="W142" s="14"/>
      <c r="X142" s="14"/>
      <c r="Y142" s="14"/>
      <c r="Z142" s="14"/>
      <c r="AA142" s="14"/>
      <c r="AB142" s="14"/>
    </row>
    <row r="143" spans="1:28" x14ac:dyDescent="0.25">
      <c r="A143" s="14"/>
      <c r="B143" s="14"/>
      <c r="C143" s="14"/>
      <c r="D143" s="14"/>
      <c r="E143" s="14"/>
      <c r="F143" s="14"/>
      <c r="G143" s="14"/>
      <c r="H143" s="14"/>
      <c r="O143" s="14"/>
      <c r="P143" s="14"/>
      <c r="Q143" s="14"/>
      <c r="R143" s="14"/>
      <c r="W143" s="14"/>
      <c r="X143" s="14"/>
      <c r="Y143" s="14"/>
      <c r="Z143" s="14"/>
      <c r="AA143" s="14"/>
      <c r="AB143" s="14"/>
    </row>
    <row r="144" spans="1:28" x14ac:dyDescent="0.25">
      <c r="A144" s="14"/>
      <c r="B144" s="14"/>
      <c r="C144" s="14"/>
      <c r="D144" s="14"/>
      <c r="E144" s="14"/>
      <c r="F144" s="14"/>
      <c r="G144" s="14"/>
      <c r="H144" s="14"/>
      <c r="O144" s="14"/>
      <c r="P144" s="14"/>
      <c r="Q144" s="14"/>
      <c r="R144" s="14"/>
      <c r="W144" s="14"/>
      <c r="X144" s="14"/>
      <c r="Y144" s="14"/>
      <c r="Z144" s="14"/>
      <c r="AA144" s="14"/>
      <c r="AB144" s="14"/>
    </row>
    <row r="145" spans="1:28" x14ac:dyDescent="0.25">
      <c r="A145" s="14"/>
      <c r="B145" s="14"/>
      <c r="C145" s="14"/>
      <c r="D145" s="14"/>
      <c r="E145" s="14"/>
      <c r="F145" s="14"/>
      <c r="G145" s="14"/>
      <c r="H145" s="14"/>
      <c r="O145" s="14"/>
      <c r="P145" s="14"/>
      <c r="Q145" s="14"/>
      <c r="R145" s="14"/>
      <c r="W145" s="14"/>
      <c r="X145" s="14"/>
      <c r="Y145" s="14"/>
      <c r="Z145" s="14"/>
      <c r="AA145" s="14"/>
      <c r="AB145" s="14"/>
    </row>
    <row r="146" spans="1:28" x14ac:dyDescent="0.25">
      <c r="A146" s="14"/>
      <c r="B146" s="14"/>
      <c r="C146" s="14"/>
      <c r="D146" s="14"/>
      <c r="E146" s="14"/>
      <c r="F146" s="14"/>
      <c r="G146" s="14"/>
      <c r="H146" s="14"/>
      <c r="O146" s="14"/>
      <c r="P146" s="14"/>
      <c r="Q146" s="14"/>
      <c r="R146" s="14"/>
      <c r="W146" s="14"/>
      <c r="X146" s="14"/>
      <c r="Y146" s="14"/>
      <c r="Z146" s="14"/>
      <c r="AA146" s="14"/>
      <c r="AB146" s="14"/>
    </row>
    <row r="147" spans="1:28" x14ac:dyDescent="0.25">
      <c r="A147" s="14"/>
      <c r="B147" s="14"/>
      <c r="C147" s="14"/>
      <c r="D147" s="14"/>
      <c r="E147" s="14"/>
      <c r="F147" s="14"/>
      <c r="G147" s="14"/>
      <c r="H147" s="14"/>
      <c r="O147" s="14"/>
      <c r="P147" s="14"/>
      <c r="Q147" s="14"/>
      <c r="R147" s="14"/>
      <c r="W147" s="14"/>
      <c r="X147" s="14"/>
      <c r="Y147" s="14"/>
      <c r="Z147" s="14"/>
      <c r="AA147" s="14"/>
      <c r="AB147" s="14"/>
    </row>
    <row r="148" spans="1:28" x14ac:dyDescent="0.25">
      <c r="A148" s="14"/>
      <c r="B148" s="14"/>
      <c r="C148" s="14"/>
      <c r="D148" s="14"/>
      <c r="E148" s="14"/>
      <c r="F148" s="14"/>
      <c r="G148" s="14"/>
      <c r="H148" s="14"/>
      <c r="O148" s="14"/>
      <c r="P148" s="14"/>
      <c r="Q148" s="14"/>
      <c r="R148" s="14"/>
      <c r="W148" s="14"/>
      <c r="X148" s="14"/>
      <c r="Y148" s="14"/>
      <c r="Z148" s="14"/>
      <c r="AA148" s="14"/>
      <c r="AB148" s="14"/>
    </row>
    <row r="149" spans="1:28" x14ac:dyDescent="0.25">
      <c r="A149" s="14"/>
      <c r="B149" s="14"/>
      <c r="C149" s="14"/>
      <c r="D149" s="14"/>
      <c r="E149" s="14"/>
      <c r="F149" s="14"/>
      <c r="G149" s="14"/>
      <c r="H149" s="14"/>
      <c r="O149" s="14"/>
      <c r="P149" s="14"/>
      <c r="Q149" s="14"/>
      <c r="R149" s="14"/>
      <c r="W149" s="14"/>
      <c r="X149" s="14"/>
      <c r="Y149" s="14"/>
      <c r="Z149" s="14"/>
      <c r="AA149" s="14"/>
      <c r="AB149" s="14"/>
    </row>
    <row r="150" spans="1:28" x14ac:dyDescent="0.25">
      <c r="A150" s="14"/>
      <c r="B150" s="14"/>
      <c r="C150" s="14"/>
      <c r="D150" s="14"/>
      <c r="E150" s="14"/>
      <c r="F150" s="14"/>
      <c r="G150" s="14"/>
      <c r="H150" s="14"/>
      <c r="O150" s="14"/>
      <c r="P150" s="14"/>
      <c r="Q150" s="14"/>
      <c r="R150" s="14"/>
      <c r="W150" s="14"/>
      <c r="X150" s="14"/>
      <c r="Y150" s="14"/>
      <c r="Z150" s="14"/>
      <c r="AA150" s="14"/>
      <c r="AB150" s="14"/>
    </row>
    <row r="151" spans="1:28" x14ac:dyDescent="0.25">
      <c r="A151" s="14"/>
      <c r="B151" s="14"/>
      <c r="C151" s="14"/>
      <c r="D151" s="14"/>
      <c r="E151" s="14"/>
      <c r="F151" s="14"/>
      <c r="G151" s="14"/>
      <c r="H151" s="14"/>
      <c r="O151" s="14"/>
      <c r="P151" s="14"/>
      <c r="Q151" s="14"/>
      <c r="R151" s="14"/>
      <c r="W151" s="14"/>
      <c r="X151" s="14"/>
      <c r="Y151" s="14"/>
      <c r="Z151" s="14"/>
      <c r="AA151" s="14"/>
      <c r="AB151" s="14"/>
    </row>
    <row r="152" spans="1:28" x14ac:dyDescent="0.25">
      <c r="A152" s="14"/>
      <c r="B152" s="14"/>
      <c r="C152" s="14"/>
      <c r="D152" s="14"/>
      <c r="E152" s="14"/>
      <c r="F152" s="14"/>
      <c r="G152" s="14"/>
      <c r="H152" s="14"/>
      <c r="O152" s="14"/>
      <c r="P152" s="14"/>
      <c r="Q152" s="14"/>
      <c r="R152" s="14"/>
      <c r="W152" s="14"/>
      <c r="X152" s="14"/>
      <c r="Y152" s="14"/>
      <c r="Z152" s="14"/>
      <c r="AA152" s="14"/>
      <c r="AB152" s="14"/>
    </row>
    <row r="153" spans="1:28" x14ac:dyDescent="0.25">
      <c r="A153" s="14"/>
      <c r="B153" s="14"/>
      <c r="C153" s="14"/>
      <c r="D153" s="14"/>
      <c r="E153" s="14"/>
      <c r="F153" s="14"/>
      <c r="G153" s="14"/>
      <c r="H153" s="14"/>
      <c r="O153" s="14"/>
      <c r="P153" s="14"/>
      <c r="Q153" s="14"/>
      <c r="R153" s="14"/>
      <c r="W153" s="14"/>
      <c r="X153" s="14"/>
      <c r="Y153" s="14"/>
      <c r="Z153" s="14"/>
      <c r="AA153" s="14"/>
      <c r="AB153" s="14"/>
    </row>
    <row r="154" spans="1:28" x14ac:dyDescent="0.25">
      <c r="A154" s="14"/>
      <c r="B154" s="14"/>
      <c r="C154" s="14"/>
      <c r="D154" s="14"/>
      <c r="E154" s="14"/>
      <c r="F154" s="14"/>
      <c r="G154" s="14"/>
      <c r="H154" s="14"/>
      <c r="O154" s="14"/>
      <c r="P154" s="14"/>
      <c r="Q154" s="14"/>
      <c r="R154" s="14"/>
      <c r="W154" s="14"/>
      <c r="X154" s="14"/>
      <c r="Y154" s="14"/>
      <c r="Z154" s="14"/>
      <c r="AA154" s="14"/>
      <c r="AB154" s="14"/>
    </row>
    <row r="155" spans="1:28" x14ac:dyDescent="0.25">
      <c r="A155" s="14"/>
      <c r="B155" s="14"/>
      <c r="C155" s="14"/>
      <c r="D155" s="14"/>
      <c r="E155" s="14"/>
      <c r="F155" s="14"/>
      <c r="G155" s="14"/>
      <c r="H155" s="14"/>
      <c r="O155" s="14"/>
      <c r="P155" s="14"/>
      <c r="Q155" s="14"/>
      <c r="R155" s="14"/>
      <c r="W155" s="14"/>
      <c r="X155" s="14"/>
      <c r="Y155" s="14"/>
      <c r="Z155" s="14"/>
      <c r="AA155" s="14"/>
      <c r="AB155" s="14"/>
    </row>
    <row r="156" spans="1:28" x14ac:dyDescent="0.25">
      <c r="A156" s="14"/>
      <c r="B156" s="14"/>
      <c r="C156" s="14"/>
      <c r="D156" s="14"/>
      <c r="E156" s="14"/>
      <c r="F156" s="14"/>
      <c r="G156" s="14"/>
      <c r="H156" s="14"/>
      <c r="O156" s="14"/>
      <c r="P156" s="14"/>
      <c r="Q156" s="14"/>
      <c r="R156" s="14"/>
      <c r="W156" s="14"/>
      <c r="X156" s="14"/>
      <c r="Y156" s="14"/>
      <c r="Z156" s="14"/>
      <c r="AA156" s="14"/>
      <c r="AB156" s="14"/>
    </row>
    <row r="157" spans="1:28" x14ac:dyDescent="0.25">
      <c r="A157" s="14"/>
      <c r="B157" s="14"/>
      <c r="C157" s="14"/>
      <c r="D157" s="14"/>
      <c r="E157" s="14"/>
      <c r="F157" s="14"/>
      <c r="G157" s="14"/>
      <c r="H157" s="14"/>
      <c r="O157" s="14"/>
      <c r="P157" s="14"/>
      <c r="Q157" s="14"/>
      <c r="R157" s="14"/>
      <c r="W157" s="14"/>
      <c r="X157" s="14"/>
      <c r="Y157" s="14"/>
      <c r="Z157" s="14"/>
      <c r="AA157" s="14"/>
      <c r="AB157" s="14"/>
    </row>
    <row r="158" spans="1:28" x14ac:dyDescent="0.25">
      <c r="A158" s="14"/>
      <c r="B158" s="14"/>
      <c r="C158" s="14"/>
      <c r="D158" s="14"/>
      <c r="E158" s="14"/>
      <c r="F158" s="14"/>
      <c r="G158" s="14"/>
      <c r="H158" s="14"/>
      <c r="O158" s="14"/>
      <c r="P158" s="14"/>
      <c r="Q158" s="14"/>
      <c r="R158" s="14"/>
      <c r="W158" s="14"/>
      <c r="X158" s="14"/>
      <c r="Y158" s="14"/>
      <c r="Z158" s="14"/>
      <c r="AA158" s="14"/>
      <c r="AB158" s="14"/>
    </row>
    <row r="159" spans="1:28" x14ac:dyDescent="0.25">
      <c r="A159" s="14"/>
      <c r="B159" s="14"/>
      <c r="C159" s="14"/>
      <c r="D159" s="14"/>
      <c r="E159" s="14"/>
      <c r="F159" s="14"/>
      <c r="G159" s="14"/>
      <c r="H159" s="14"/>
      <c r="O159" s="14"/>
      <c r="P159" s="14"/>
      <c r="Q159" s="14"/>
      <c r="R159" s="14"/>
      <c r="W159" s="14"/>
      <c r="X159" s="14"/>
      <c r="Y159" s="14"/>
      <c r="Z159" s="14"/>
      <c r="AA159" s="14"/>
      <c r="AB159" s="14"/>
    </row>
    <row r="160" spans="1:28" x14ac:dyDescent="0.25">
      <c r="A160" s="14"/>
      <c r="B160" s="14"/>
      <c r="C160" s="14"/>
      <c r="D160" s="14"/>
      <c r="E160" s="14"/>
      <c r="F160" s="14"/>
      <c r="G160" s="14"/>
      <c r="H160" s="14"/>
      <c r="O160" s="14"/>
      <c r="P160" s="14"/>
      <c r="Q160" s="14"/>
      <c r="R160" s="14"/>
      <c r="W160" s="14"/>
      <c r="X160" s="14"/>
      <c r="Y160" s="14"/>
      <c r="Z160" s="14"/>
      <c r="AA160" s="14"/>
      <c r="AB160" s="14"/>
    </row>
    <row r="161" spans="1:28" x14ac:dyDescent="0.25">
      <c r="A161" s="14"/>
      <c r="B161" s="14"/>
      <c r="C161" s="14"/>
      <c r="D161" s="14"/>
      <c r="E161" s="14"/>
      <c r="F161" s="14"/>
      <c r="G161" s="14"/>
      <c r="H161" s="14"/>
      <c r="O161" s="14"/>
      <c r="P161" s="14"/>
      <c r="Q161" s="14"/>
      <c r="R161" s="14"/>
      <c r="W161" s="14"/>
      <c r="X161" s="14"/>
      <c r="Y161" s="14"/>
      <c r="Z161" s="14"/>
      <c r="AA161" s="14"/>
      <c r="AB161" s="14"/>
    </row>
    <row r="162" spans="1:28" x14ac:dyDescent="0.25">
      <c r="A162" s="14"/>
      <c r="B162" s="14"/>
      <c r="C162" s="14"/>
      <c r="D162" s="14"/>
      <c r="E162" s="14"/>
      <c r="F162" s="14"/>
      <c r="G162" s="14"/>
      <c r="H162" s="14"/>
      <c r="O162" s="14"/>
      <c r="P162" s="14"/>
      <c r="Q162" s="14"/>
      <c r="R162" s="14"/>
      <c r="W162" s="14"/>
      <c r="X162" s="14"/>
      <c r="Y162" s="14"/>
      <c r="Z162" s="14"/>
      <c r="AA162" s="14"/>
      <c r="AB162" s="14"/>
    </row>
    <row r="163" spans="1:28" x14ac:dyDescent="0.25">
      <c r="A163" s="14"/>
      <c r="B163" s="14"/>
      <c r="C163" s="14"/>
      <c r="D163" s="14"/>
      <c r="E163" s="14"/>
      <c r="F163" s="14"/>
      <c r="G163" s="14"/>
      <c r="H163" s="14"/>
      <c r="O163" s="14"/>
      <c r="P163" s="14"/>
      <c r="Q163" s="14"/>
      <c r="R163" s="14"/>
      <c r="W163" s="14"/>
      <c r="X163" s="14"/>
      <c r="Y163" s="14"/>
      <c r="Z163" s="14"/>
      <c r="AA163" s="14"/>
      <c r="AB163" s="14"/>
    </row>
    <row r="164" spans="1:28" x14ac:dyDescent="0.25">
      <c r="A164" s="14"/>
      <c r="B164" s="14"/>
      <c r="C164" s="14"/>
      <c r="D164" s="14"/>
      <c r="E164" s="14"/>
      <c r="F164" s="14"/>
      <c r="G164" s="14"/>
      <c r="H164" s="14"/>
      <c r="O164" s="14"/>
      <c r="P164" s="14"/>
      <c r="Q164" s="14"/>
      <c r="R164" s="14"/>
      <c r="W164" s="14"/>
      <c r="X164" s="14"/>
      <c r="Y164" s="14"/>
      <c r="Z164" s="14"/>
      <c r="AA164" s="14"/>
      <c r="AB164" s="14"/>
    </row>
    <row r="165" spans="1:28" x14ac:dyDescent="0.25">
      <c r="A165" s="14"/>
      <c r="B165" s="14"/>
      <c r="C165" s="14"/>
      <c r="D165" s="14"/>
      <c r="E165" s="14"/>
      <c r="F165" s="14"/>
      <c r="G165" s="14"/>
      <c r="H165" s="14"/>
      <c r="O165" s="14"/>
      <c r="P165" s="14"/>
      <c r="Q165" s="14"/>
      <c r="R165" s="14"/>
      <c r="W165" s="14"/>
      <c r="X165" s="14"/>
      <c r="Y165" s="14"/>
      <c r="Z165" s="14"/>
      <c r="AA165" s="14"/>
      <c r="AB165" s="14"/>
    </row>
    <row r="166" spans="1:28" x14ac:dyDescent="0.25">
      <c r="A166" s="14"/>
      <c r="B166" s="14"/>
      <c r="C166" s="14"/>
      <c r="D166" s="14"/>
      <c r="E166" s="14"/>
      <c r="F166" s="14"/>
      <c r="G166" s="14"/>
      <c r="H166" s="14"/>
      <c r="O166" s="14"/>
      <c r="P166" s="14"/>
      <c r="Q166" s="14"/>
      <c r="R166" s="14"/>
      <c r="W166" s="14"/>
      <c r="X166" s="14"/>
      <c r="Y166" s="14"/>
      <c r="Z166" s="14"/>
      <c r="AA166" s="14"/>
      <c r="AB166" s="14"/>
    </row>
    <row r="167" spans="1:28" x14ac:dyDescent="0.25">
      <c r="A167" s="14"/>
      <c r="B167" s="14"/>
      <c r="C167" s="14"/>
      <c r="D167" s="14"/>
      <c r="E167" s="14"/>
      <c r="F167" s="14"/>
      <c r="G167" s="14"/>
      <c r="H167" s="14"/>
      <c r="O167" s="14"/>
      <c r="P167" s="14"/>
      <c r="Q167" s="14"/>
      <c r="R167" s="14"/>
      <c r="W167" s="14"/>
      <c r="X167" s="14"/>
      <c r="Y167" s="14"/>
      <c r="Z167" s="14"/>
      <c r="AA167" s="14"/>
      <c r="AB167" s="14"/>
    </row>
    <row r="168" spans="1:28" x14ac:dyDescent="0.25">
      <c r="A168" s="14"/>
      <c r="B168" s="14"/>
      <c r="C168" s="14"/>
      <c r="D168" s="14"/>
      <c r="E168" s="14"/>
      <c r="F168" s="14"/>
      <c r="G168" s="14"/>
      <c r="H168" s="14"/>
      <c r="O168" s="14"/>
      <c r="P168" s="14"/>
      <c r="Q168" s="14"/>
      <c r="R168" s="14"/>
      <c r="W168" s="14"/>
      <c r="X168" s="14"/>
      <c r="Y168" s="14"/>
      <c r="Z168" s="14"/>
      <c r="AA168" s="14"/>
      <c r="AB168" s="14"/>
    </row>
    <row r="169" spans="1:28" x14ac:dyDescent="0.25">
      <c r="A169" s="14"/>
      <c r="B169" s="14"/>
      <c r="C169" s="14"/>
      <c r="D169" s="14"/>
      <c r="E169" s="14"/>
      <c r="F169" s="14"/>
      <c r="G169" s="14"/>
      <c r="H169" s="14"/>
      <c r="O169" s="14"/>
      <c r="P169" s="14"/>
      <c r="Q169" s="14"/>
      <c r="R169" s="14"/>
      <c r="W169" s="14"/>
      <c r="X169" s="14"/>
      <c r="Y169" s="14"/>
      <c r="Z169" s="14"/>
      <c r="AA169" s="14"/>
      <c r="AB169" s="14"/>
    </row>
    <row r="170" spans="1:28" x14ac:dyDescent="0.25">
      <c r="A170" s="14"/>
      <c r="B170" s="14"/>
      <c r="C170" s="14"/>
      <c r="D170" s="14"/>
      <c r="E170" s="14"/>
      <c r="F170" s="14"/>
      <c r="G170" s="14"/>
      <c r="H170" s="14"/>
      <c r="O170" s="14"/>
      <c r="P170" s="14"/>
      <c r="Q170" s="14"/>
      <c r="R170" s="14"/>
      <c r="W170" s="14"/>
      <c r="X170" s="14"/>
      <c r="Y170" s="14"/>
      <c r="Z170" s="14"/>
      <c r="AA170" s="14"/>
      <c r="AB170" s="14"/>
    </row>
    <row r="171" spans="1:28" x14ac:dyDescent="0.25">
      <c r="A171" s="14"/>
      <c r="B171" s="14"/>
      <c r="C171" s="14"/>
      <c r="D171" s="14"/>
      <c r="E171" s="14"/>
      <c r="F171" s="14"/>
      <c r="G171" s="14"/>
      <c r="H171" s="14"/>
      <c r="O171" s="14"/>
      <c r="P171" s="14"/>
      <c r="Q171" s="14"/>
      <c r="R171" s="14"/>
      <c r="W171" s="14"/>
      <c r="X171" s="14"/>
      <c r="Y171" s="14"/>
      <c r="Z171" s="14"/>
      <c r="AA171" s="14"/>
      <c r="AB171" s="14"/>
    </row>
    <row r="172" spans="1:28" x14ac:dyDescent="0.25">
      <c r="A172" s="14"/>
      <c r="B172" s="14"/>
      <c r="C172" s="14"/>
      <c r="D172" s="14"/>
      <c r="E172" s="14"/>
      <c r="F172" s="14"/>
      <c r="G172" s="14"/>
      <c r="H172" s="14"/>
      <c r="O172" s="14"/>
      <c r="P172" s="14"/>
      <c r="Q172" s="14"/>
      <c r="R172" s="14"/>
      <c r="W172" s="14"/>
      <c r="X172" s="14"/>
      <c r="Y172" s="14"/>
      <c r="Z172" s="14"/>
      <c r="AA172" s="14"/>
      <c r="AB172" s="14"/>
    </row>
    <row r="173" spans="1:28" x14ac:dyDescent="0.25">
      <c r="A173" s="14"/>
      <c r="B173" s="14"/>
      <c r="C173" s="14"/>
      <c r="D173" s="14"/>
      <c r="E173" s="14"/>
      <c r="F173" s="14"/>
      <c r="G173" s="14"/>
      <c r="H173" s="14"/>
      <c r="O173" s="14"/>
      <c r="P173" s="14"/>
      <c r="Q173" s="14"/>
      <c r="R173" s="14"/>
      <c r="W173" s="14"/>
      <c r="X173" s="14"/>
      <c r="Y173" s="14"/>
      <c r="Z173" s="14"/>
      <c r="AA173" s="14"/>
      <c r="AB173" s="14"/>
    </row>
    <row r="174" spans="1:28" x14ac:dyDescent="0.25">
      <c r="A174" s="14"/>
      <c r="B174" s="14"/>
      <c r="C174" s="14"/>
      <c r="D174" s="14"/>
      <c r="E174" s="14"/>
      <c r="F174" s="14"/>
      <c r="G174" s="14"/>
      <c r="H174" s="14"/>
      <c r="O174" s="14"/>
      <c r="P174" s="14"/>
      <c r="Q174" s="14"/>
      <c r="R174" s="14"/>
      <c r="W174" s="14"/>
      <c r="X174" s="14"/>
      <c r="Y174" s="14"/>
      <c r="Z174" s="14"/>
      <c r="AA174" s="14"/>
      <c r="AB174" s="14"/>
    </row>
    <row r="175" spans="1:28" x14ac:dyDescent="0.25">
      <c r="A175" s="14"/>
      <c r="B175" s="14"/>
      <c r="C175" s="14"/>
      <c r="D175" s="14"/>
      <c r="E175" s="14"/>
      <c r="F175" s="14"/>
      <c r="G175" s="14"/>
      <c r="H175" s="14"/>
      <c r="O175" s="14"/>
      <c r="P175" s="14"/>
      <c r="Q175" s="14"/>
      <c r="R175" s="14"/>
      <c r="W175" s="14"/>
      <c r="X175" s="14"/>
      <c r="Y175" s="14"/>
      <c r="Z175" s="14"/>
      <c r="AA175" s="14"/>
      <c r="AB175" s="14"/>
    </row>
    <row r="176" spans="1:28" x14ac:dyDescent="0.25">
      <c r="A176" s="14"/>
      <c r="B176" s="14"/>
      <c r="C176" s="14"/>
      <c r="D176" s="14"/>
      <c r="E176" s="14"/>
      <c r="F176" s="14"/>
      <c r="G176" s="14"/>
      <c r="H176" s="14"/>
      <c r="O176" s="14"/>
      <c r="P176" s="14"/>
      <c r="Q176" s="14"/>
      <c r="R176" s="14"/>
      <c r="W176" s="14"/>
      <c r="X176" s="14"/>
      <c r="Y176" s="14"/>
      <c r="Z176" s="14"/>
      <c r="AA176" s="14"/>
      <c r="AB176" s="14"/>
    </row>
    <row r="177" spans="1:28" x14ac:dyDescent="0.25">
      <c r="A177" s="14"/>
      <c r="B177" s="14"/>
      <c r="C177" s="14"/>
      <c r="D177" s="14"/>
      <c r="E177" s="14"/>
      <c r="F177" s="14"/>
      <c r="G177" s="14"/>
      <c r="H177" s="14"/>
      <c r="O177" s="14"/>
      <c r="P177" s="14"/>
      <c r="Q177" s="14"/>
      <c r="R177" s="14"/>
      <c r="W177" s="14"/>
      <c r="X177" s="14"/>
      <c r="Y177" s="14"/>
      <c r="Z177" s="14"/>
      <c r="AA177" s="14"/>
      <c r="AB177" s="14"/>
    </row>
    <row r="178" spans="1:28" x14ac:dyDescent="0.25">
      <c r="A178" s="14"/>
      <c r="B178" s="14"/>
      <c r="C178" s="14"/>
      <c r="D178" s="14"/>
      <c r="E178" s="14"/>
      <c r="F178" s="14"/>
      <c r="G178" s="14"/>
      <c r="H178" s="14"/>
      <c r="O178" s="14"/>
      <c r="P178" s="14"/>
      <c r="Q178" s="14"/>
      <c r="R178" s="14"/>
      <c r="W178" s="14"/>
      <c r="X178" s="14"/>
      <c r="Y178" s="14"/>
      <c r="Z178" s="14"/>
      <c r="AA178" s="14"/>
      <c r="AB178" s="14"/>
    </row>
    <row r="179" spans="1:28" x14ac:dyDescent="0.25">
      <c r="A179" s="14"/>
      <c r="B179" s="14"/>
      <c r="C179" s="14"/>
      <c r="D179" s="14"/>
      <c r="E179" s="14"/>
      <c r="F179" s="14"/>
      <c r="G179" s="14"/>
      <c r="H179" s="14"/>
      <c r="O179" s="14"/>
      <c r="P179" s="14"/>
      <c r="Q179" s="14"/>
      <c r="R179" s="14"/>
      <c r="W179" s="14"/>
      <c r="X179" s="14"/>
      <c r="Y179" s="14"/>
      <c r="Z179" s="14"/>
      <c r="AA179" s="14"/>
      <c r="AB179" s="14"/>
    </row>
    <row r="180" spans="1:28" x14ac:dyDescent="0.25">
      <c r="A180" s="14"/>
      <c r="B180" s="14"/>
      <c r="C180" s="14"/>
      <c r="D180" s="14"/>
      <c r="E180" s="14"/>
      <c r="F180" s="14"/>
      <c r="G180" s="14"/>
      <c r="H180" s="14"/>
      <c r="O180" s="14"/>
      <c r="P180" s="14"/>
      <c r="Q180" s="14"/>
      <c r="R180" s="14"/>
      <c r="W180" s="14"/>
      <c r="X180" s="14"/>
      <c r="Y180" s="14"/>
      <c r="Z180" s="14"/>
      <c r="AA180" s="14"/>
      <c r="AB180" s="14"/>
    </row>
    <row r="181" spans="1:28" x14ac:dyDescent="0.25">
      <c r="A181" s="14"/>
      <c r="B181" s="14"/>
      <c r="C181" s="14"/>
      <c r="D181" s="14"/>
      <c r="E181" s="14"/>
      <c r="F181" s="14"/>
      <c r="G181" s="14"/>
      <c r="H181" s="14"/>
      <c r="O181" s="14"/>
      <c r="P181" s="14"/>
      <c r="Q181" s="14"/>
      <c r="R181" s="14"/>
      <c r="W181" s="14"/>
      <c r="X181" s="14"/>
      <c r="Y181" s="14"/>
      <c r="Z181" s="14"/>
      <c r="AA181" s="14"/>
      <c r="AB181" s="14"/>
    </row>
    <row r="182" spans="1:28" x14ac:dyDescent="0.25">
      <c r="A182" s="14"/>
      <c r="B182" s="14"/>
      <c r="C182" s="14"/>
      <c r="D182" s="14"/>
      <c r="E182" s="14"/>
      <c r="F182" s="14"/>
      <c r="G182" s="14"/>
      <c r="H182" s="14"/>
      <c r="O182" s="14"/>
      <c r="P182" s="14"/>
      <c r="Q182" s="14"/>
      <c r="R182" s="14"/>
      <c r="W182" s="14"/>
      <c r="X182" s="14"/>
      <c r="Y182" s="14"/>
      <c r="Z182" s="14"/>
      <c r="AA182" s="14"/>
      <c r="AB182" s="14"/>
    </row>
    <row r="183" spans="1:28" x14ac:dyDescent="0.25">
      <c r="A183" s="14"/>
      <c r="B183" s="14"/>
      <c r="C183" s="14"/>
      <c r="D183" s="14"/>
      <c r="E183" s="14"/>
      <c r="F183" s="14"/>
      <c r="G183" s="14"/>
      <c r="H183" s="14"/>
      <c r="O183" s="14"/>
      <c r="P183" s="14"/>
      <c r="Q183" s="14"/>
      <c r="R183" s="14"/>
      <c r="W183" s="14"/>
      <c r="X183" s="14"/>
      <c r="Y183" s="14"/>
      <c r="Z183" s="14"/>
      <c r="AA183" s="14"/>
      <c r="AB183" s="14"/>
    </row>
    <row r="184" spans="1:28" x14ac:dyDescent="0.25">
      <c r="A184" s="14"/>
      <c r="B184" s="14"/>
      <c r="C184" s="14"/>
      <c r="D184" s="14"/>
      <c r="E184" s="14"/>
      <c r="F184" s="14"/>
      <c r="G184" s="14"/>
      <c r="H184" s="14"/>
      <c r="O184" s="14"/>
      <c r="P184" s="14"/>
      <c r="Q184" s="14"/>
      <c r="R184" s="14"/>
      <c r="W184" s="14"/>
      <c r="X184" s="14"/>
      <c r="Y184" s="14"/>
      <c r="Z184" s="14"/>
      <c r="AA184" s="14"/>
      <c r="AB184" s="14"/>
    </row>
    <row r="185" spans="1:28" x14ac:dyDescent="0.25">
      <c r="A185" s="14"/>
      <c r="B185" s="14"/>
      <c r="C185" s="14"/>
      <c r="D185" s="14"/>
      <c r="E185" s="14"/>
      <c r="F185" s="14"/>
      <c r="G185" s="14"/>
      <c r="H185" s="14"/>
      <c r="O185" s="14"/>
      <c r="P185" s="14"/>
      <c r="Q185" s="14"/>
      <c r="R185" s="14"/>
      <c r="W185" s="14"/>
      <c r="X185" s="14"/>
      <c r="Y185" s="14"/>
      <c r="Z185" s="14"/>
      <c r="AA185" s="14"/>
      <c r="AB185" s="14"/>
    </row>
    <row r="186" spans="1:28" x14ac:dyDescent="0.25">
      <c r="A186" s="14"/>
      <c r="B186" s="14"/>
      <c r="C186" s="14"/>
      <c r="D186" s="14"/>
      <c r="E186" s="14"/>
      <c r="F186" s="14"/>
      <c r="G186" s="14"/>
      <c r="H186" s="14"/>
      <c r="O186" s="14"/>
      <c r="P186" s="14"/>
      <c r="Q186" s="14"/>
      <c r="R186" s="14"/>
      <c r="W186" s="14"/>
      <c r="X186" s="14"/>
      <c r="Y186" s="14"/>
      <c r="Z186" s="14"/>
      <c r="AA186" s="14"/>
      <c r="AB186" s="14"/>
    </row>
    <row r="187" spans="1:28" x14ac:dyDescent="0.25">
      <c r="A187" s="14"/>
      <c r="B187" s="14"/>
      <c r="C187" s="14"/>
      <c r="D187" s="14"/>
      <c r="E187" s="14"/>
      <c r="F187" s="14"/>
      <c r="G187" s="14"/>
      <c r="H187" s="14"/>
      <c r="O187" s="14"/>
      <c r="P187" s="14"/>
      <c r="Q187" s="14"/>
      <c r="R187" s="14"/>
      <c r="W187" s="14"/>
      <c r="X187" s="14"/>
      <c r="Y187" s="14"/>
      <c r="Z187" s="14"/>
      <c r="AA187" s="14"/>
      <c r="AB187" s="14"/>
    </row>
    <row r="188" spans="1:28" x14ac:dyDescent="0.25">
      <c r="A188" s="14"/>
      <c r="B188" s="14"/>
      <c r="C188" s="14"/>
      <c r="D188" s="14"/>
      <c r="E188" s="14"/>
      <c r="F188" s="14"/>
      <c r="G188" s="14"/>
      <c r="H188" s="14"/>
      <c r="O188" s="14"/>
      <c r="P188" s="14"/>
      <c r="Q188" s="14"/>
      <c r="R188" s="14"/>
      <c r="W188" s="14"/>
      <c r="X188" s="14"/>
      <c r="Y188" s="14"/>
      <c r="Z188" s="14"/>
      <c r="AA188" s="14"/>
      <c r="AB188" s="14"/>
    </row>
    <row r="189" spans="1:28" x14ac:dyDescent="0.25">
      <c r="A189" s="14"/>
      <c r="B189" s="14"/>
      <c r="C189" s="14"/>
      <c r="D189" s="14"/>
      <c r="E189" s="14"/>
      <c r="F189" s="14"/>
      <c r="G189" s="14"/>
      <c r="H189" s="14"/>
      <c r="O189" s="14"/>
      <c r="P189" s="14"/>
      <c r="Q189" s="14"/>
      <c r="R189" s="14"/>
      <c r="W189" s="14"/>
      <c r="X189" s="14"/>
      <c r="Y189" s="14"/>
      <c r="Z189" s="14"/>
      <c r="AA189" s="14"/>
      <c r="AB189" s="14"/>
    </row>
    <row r="190" spans="1:28" x14ac:dyDescent="0.25">
      <c r="A190" s="14"/>
      <c r="B190" s="14"/>
      <c r="C190" s="14"/>
      <c r="D190" s="14"/>
      <c r="E190" s="14"/>
      <c r="F190" s="14"/>
      <c r="G190" s="14"/>
      <c r="H190" s="14"/>
      <c r="O190" s="14"/>
      <c r="P190" s="14"/>
      <c r="Q190" s="14"/>
      <c r="R190" s="14"/>
      <c r="W190" s="14"/>
      <c r="X190" s="14"/>
      <c r="Y190" s="14"/>
      <c r="Z190" s="14"/>
      <c r="AA190" s="14"/>
      <c r="AB190" s="14"/>
    </row>
    <row r="191" spans="1:28" x14ac:dyDescent="0.25">
      <c r="A191" s="14"/>
      <c r="B191" s="14"/>
      <c r="C191" s="14"/>
      <c r="D191" s="14"/>
      <c r="E191" s="14"/>
      <c r="F191" s="14"/>
      <c r="G191" s="14"/>
      <c r="H191" s="14"/>
      <c r="O191" s="14"/>
      <c r="P191" s="14"/>
      <c r="Q191" s="14"/>
      <c r="R191" s="14"/>
      <c r="W191" s="14"/>
      <c r="X191" s="14"/>
      <c r="Y191" s="14"/>
      <c r="Z191" s="14"/>
      <c r="AA191" s="14"/>
      <c r="AB191" s="14"/>
    </row>
    <row r="192" spans="1:28" x14ac:dyDescent="0.25">
      <c r="A192" s="14"/>
      <c r="B192" s="14"/>
      <c r="C192" s="14"/>
      <c r="D192" s="14"/>
      <c r="E192" s="14"/>
      <c r="F192" s="14"/>
      <c r="G192" s="14"/>
      <c r="H192" s="14"/>
      <c r="O192" s="14"/>
      <c r="P192" s="14"/>
      <c r="Q192" s="14"/>
      <c r="R192" s="14"/>
      <c r="W192" s="14"/>
      <c r="X192" s="14"/>
      <c r="Y192" s="14"/>
      <c r="Z192" s="14"/>
      <c r="AA192" s="14"/>
      <c r="AB192" s="14"/>
    </row>
    <row r="193" spans="1:28" x14ac:dyDescent="0.25">
      <c r="A193" s="14"/>
      <c r="B193" s="14"/>
      <c r="C193" s="14"/>
      <c r="D193" s="14"/>
      <c r="E193" s="14"/>
      <c r="F193" s="14"/>
      <c r="G193" s="14"/>
      <c r="H193" s="14"/>
      <c r="O193" s="14"/>
      <c r="P193" s="14"/>
      <c r="Q193" s="14"/>
      <c r="R193" s="14"/>
      <c r="W193" s="14"/>
      <c r="X193" s="14"/>
      <c r="Y193" s="14"/>
      <c r="Z193" s="14"/>
      <c r="AA193" s="14"/>
      <c r="AB193" s="14"/>
    </row>
    <row r="194" spans="1:28" x14ac:dyDescent="0.25">
      <c r="A194" s="14"/>
      <c r="B194" s="14"/>
      <c r="C194" s="14"/>
      <c r="D194" s="14"/>
      <c r="E194" s="14"/>
      <c r="F194" s="14"/>
      <c r="G194" s="14"/>
      <c r="H194" s="14"/>
      <c r="O194" s="14"/>
      <c r="P194" s="14"/>
      <c r="Q194" s="14"/>
      <c r="R194" s="14"/>
      <c r="W194" s="14"/>
      <c r="X194" s="14"/>
      <c r="Y194" s="14"/>
      <c r="Z194" s="14"/>
      <c r="AA194" s="14"/>
      <c r="AB194" s="14"/>
    </row>
    <row r="195" spans="1:28" x14ac:dyDescent="0.25">
      <c r="A195" s="14"/>
      <c r="B195" s="14"/>
      <c r="C195" s="14"/>
      <c r="D195" s="14"/>
      <c r="E195" s="14"/>
      <c r="F195" s="14"/>
      <c r="G195" s="14"/>
      <c r="H195" s="14"/>
      <c r="O195" s="14"/>
      <c r="P195" s="14"/>
      <c r="Q195" s="14"/>
      <c r="R195" s="14"/>
      <c r="W195" s="14"/>
      <c r="X195" s="14"/>
      <c r="Y195" s="14"/>
      <c r="Z195" s="14"/>
      <c r="AA195" s="14"/>
      <c r="AB195" s="14"/>
    </row>
    <row r="196" spans="1:28" x14ac:dyDescent="0.25">
      <c r="A196" s="14"/>
      <c r="B196" s="14"/>
      <c r="C196" s="14"/>
      <c r="D196" s="14"/>
      <c r="E196" s="14"/>
      <c r="F196" s="14"/>
      <c r="G196" s="14"/>
      <c r="H196" s="14"/>
      <c r="O196" s="14"/>
      <c r="P196" s="14"/>
      <c r="Q196" s="14"/>
      <c r="R196" s="14"/>
      <c r="W196" s="14"/>
      <c r="X196" s="14"/>
      <c r="Y196" s="14"/>
      <c r="Z196" s="14"/>
      <c r="AA196" s="14"/>
      <c r="AB196" s="14"/>
    </row>
    <row r="197" spans="1:28" x14ac:dyDescent="0.25">
      <c r="A197" s="14"/>
      <c r="B197" s="14"/>
      <c r="C197" s="14"/>
      <c r="D197" s="14"/>
      <c r="E197" s="14"/>
      <c r="F197" s="14"/>
      <c r="G197" s="14"/>
      <c r="H197" s="14"/>
      <c r="O197" s="14"/>
      <c r="P197" s="14"/>
      <c r="Q197" s="14"/>
      <c r="R197" s="14"/>
      <c r="W197" s="14"/>
      <c r="X197" s="14"/>
      <c r="Y197" s="14"/>
      <c r="Z197" s="14"/>
      <c r="AA197" s="14"/>
      <c r="AB197" s="14"/>
    </row>
    <row r="198" spans="1:28" x14ac:dyDescent="0.25">
      <c r="A198" s="14"/>
      <c r="B198" s="14"/>
      <c r="C198" s="14"/>
      <c r="D198" s="14"/>
      <c r="E198" s="14"/>
      <c r="F198" s="14"/>
      <c r="G198" s="14"/>
      <c r="H198" s="14"/>
      <c r="O198" s="14"/>
      <c r="P198" s="14"/>
      <c r="Q198" s="14"/>
      <c r="R198" s="14"/>
      <c r="W198" s="14"/>
      <c r="X198" s="14"/>
      <c r="Y198" s="14"/>
      <c r="Z198" s="14"/>
      <c r="AA198" s="14"/>
      <c r="AB198" s="14"/>
    </row>
    <row r="199" spans="1:28" x14ac:dyDescent="0.25">
      <c r="A199" s="14"/>
      <c r="B199" s="14"/>
      <c r="C199" s="14"/>
      <c r="D199" s="14"/>
      <c r="E199" s="14"/>
      <c r="F199" s="14"/>
      <c r="G199" s="14"/>
      <c r="H199" s="14"/>
      <c r="O199" s="14"/>
      <c r="P199" s="14"/>
      <c r="Q199" s="14"/>
      <c r="R199" s="14"/>
      <c r="W199" s="14"/>
      <c r="X199" s="14"/>
      <c r="Y199" s="14"/>
      <c r="Z199" s="14"/>
      <c r="AA199" s="14"/>
      <c r="AB199" s="14"/>
    </row>
    <row r="200" spans="1:28" x14ac:dyDescent="0.25">
      <c r="A200" s="14"/>
      <c r="B200" s="14"/>
      <c r="C200" s="14"/>
      <c r="D200" s="14"/>
      <c r="E200" s="14"/>
      <c r="F200" s="14"/>
      <c r="G200" s="14"/>
      <c r="H200" s="14"/>
      <c r="O200" s="14"/>
      <c r="P200" s="14"/>
      <c r="Q200" s="14"/>
      <c r="R200" s="14"/>
      <c r="W200" s="14"/>
      <c r="X200" s="14"/>
      <c r="Y200" s="14"/>
      <c r="Z200" s="14"/>
      <c r="AA200" s="14"/>
      <c r="AB200" s="14"/>
    </row>
    <row r="201" spans="1:28" x14ac:dyDescent="0.25">
      <c r="A201" s="14"/>
      <c r="B201" s="14"/>
      <c r="C201" s="14"/>
      <c r="D201" s="14"/>
      <c r="E201" s="14"/>
      <c r="F201" s="14"/>
      <c r="G201" s="14"/>
      <c r="H201" s="14"/>
      <c r="O201" s="14"/>
      <c r="P201" s="14"/>
      <c r="Q201" s="14"/>
      <c r="R201" s="14"/>
      <c r="W201" s="14"/>
      <c r="X201" s="14"/>
      <c r="Y201" s="14"/>
      <c r="Z201" s="14"/>
      <c r="AA201" s="14"/>
      <c r="AB201" s="14"/>
    </row>
    <row r="202" spans="1:28" x14ac:dyDescent="0.25">
      <c r="A202" s="14"/>
      <c r="B202" s="14"/>
      <c r="C202" s="14"/>
      <c r="D202" s="14"/>
      <c r="E202" s="14"/>
      <c r="F202" s="14"/>
      <c r="G202" s="14"/>
      <c r="H202" s="14"/>
      <c r="O202" s="14"/>
      <c r="P202" s="14"/>
      <c r="Q202" s="14"/>
      <c r="R202" s="14"/>
      <c r="W202" s="14"/>
      <c r="X202" s="14"/>
      <c r="Y202" s="14"/>
      <c r="Z202" s="14"/>
      <c r="AA202" s="14"/>
      <c r="AB202" s="14"/>
    </row>
    <row r="203" spans="1:28" x14ac:dyDescent="0.25">
      <c r="A203" s="14"/>
      <c r="B203" s="14"/>
      <c r="C203" s="14"/>
      <c r="D203" s="14"/>
      <c r="E203" s="14"/>
      <c r="F203" s="14"/>
      <c r="G203" s="14"/>
      <c r="H203" s="14"/>
      <c r="O203" s="14"/>
      <c r="P203" s="14"/>
      <c r="Q203" s="14"/>
      <c r="R203" s="14"/>
      <c r="W203" s="14"/>
      <c r="X203" s="14"/>
      <c r="Y203" s="14"/>
      <c r="Z203" s="14"/>
      <c r="AA203" s="14"/>
      <c r="AB203" s="14"/>
    </row>
    <row r="204" spans="1:28" x14ac:dyDescent="0.25">
      <c r="A204" s="14"/>
      <c r="B204" s="14"/>
      <c r="C204" s="14"/>
      <c r="D204" s="14"/>
      <c r="E204" s="14"/>
      <c r="F204" s="14"/>
      <c r="G204" s="14"/>
      <c r="H204" s="14"/>
      <c r="O204" s="14"/>
      <c r="P204" s="14"/>
      <c r="Q204" s="14"/>
      <c r="R204" s="14"/>
      <c r="W204" s="14"/>
      <c r="X204" s="14"/>
      <c r="Y204" s="14"/>
      <c r="Z204" s="14"/>
      <c r="AA204" s="14"/>
      <c r="AB204" s="14"/>
    </row>
    <row r="205" spans="1:28" x14ac:dyDescent="0.25">
      <c r="A205" s="14"/>
      <c r="B205" s="14"/>
      <c r="C205" s="14"/>
      <c r="D205" s="14"/>
      <c r="E205" s="14"/>
      <c r="F205" s="14"/>
      <c r="G205" s="14"/>
      <c r="H205" s="14"/>
      <c r="O205" s="14"/>
      <c r="P205" s="14"/>
      <c r="Q205" s="14"/>
      <c r="R205" s="14"/>
      <c r="W205" s="14"/>
      <c r="X205" s="14"/>
      <c r="Y205" s="14"/>
      <c r="Z205" s="14"/>
      <c r="AA205" s="14"/>
      <c r="AB205" s="14"/>
    </row>
    <row r="206" spans="1:28" x14ac:dyDescent="0.25">
      <c r="A206" s="14"/>
      <c r="B206" s="14"/>
      <c r="C206" s="14"/>
      <c r="D206" s="14"/>
      <c r="E206" s="14"/>
      <c r="F206" s="14"/>
      <c r="G206" s="14"/>
      <c r="H206" s="14"/>
      <c r="O206" s="14"/>
      <c r="P206" s="14"/>
      <c r="Q206" s="14"/>
      <c r="R206" s="14"/>
      <c r="W206" s="14"/>
      <c r="X206" s="14"/>
      <c r="Y206" s="14"/>
      <c r="Z206" s="14"/>
      <c r="AA206" s="14"/>
      <c r="AB206" s="14"/>
    </row>
    <row r="207" spans="1:28" x14ac:dyDescent="0.25">
      <c r="A207" s="14"/>
      <c r="B207" s="14"/>
      <c r="C207" s="14"/>
      <c r="D207" s="14"/>
      <c r="E207" s="14"/>
      <c r="F207" s="14"/>
      <c r="G207" s="14"/>
      <c r="H207" s="14"/>
      <c r="O207" s="14"/>
      <c r="P207" s="14"/>
      <c r="Q207" s="14"/>
      <c r="R207" s="14"/>
      <c r="W207" s="14"/>
      <c r="X207" s="14"/>
      <c r="Y207" s="14"/>
      <c r="Z207" s="14"/>
      <c r="AA207" s="14"/>
      <c r="AB207" s="14"/>
    </row>
    <row r="208" spans="1:28" x14ac:dyDescent="0.25">
      <c r="A208" s="14"/>
      <c r="B208" s="14"/>
      <c r="C208" s="14"/>
      <c r="D208" s="14"/>
      <c r="E208" s="14"/>
      <c r="F208" s="14"/>
      <c r="G208" s="14"/>
      <c r="H208" s="14"/>
      <c r="O208" s="14"/>
      <c r="P208" s="14"/>
      <c r="Q208" s="14"/>
      <c r="R208" s="14"/>
      <c r="W208" s="14"/>
      <c r="X208" s="14"/>
      <c r="Y208" s="14"/>
      <c r="Z208" s="14"/>
      <c r="AA208" s="14"/>
      <c r="AB208" s="14"/>
    </row>
    <row r="209" spans="1:28" x14ac:dyDescent="0.25">
      <c r="A209" s="14"/>
      <c r="B209" s="14"/>
      <c r="C209" s="14"/>
      <c r="D209" s="14"/>
      <c r="E209" s="14"/>
      <c r="F209" s="14"/>
      <c r="G209" s="14"/>
      <c r="H209" s="14"/>
      <c r="O209" s="14"/>
      <c r="P209" s="14"/>
      <c r="Q209" s="14"/>
      <c r="R209" s="14"/>
      <c r="W209" s="14"/>
      <c r="X209" s="14"/>
      <c r="Y209" s="14"/>
      <c r="Z209" s="14"/>
      <c r="AA209" s="14"/>
      <c r="AB209" s="14"/>
    </row>
    <row r="210" spans="1:28" x14ac:dyDescent="0.25">
      <c r="A210" s="14"/>
      <c r="B210" s="14"/>
      <c r="C210" s="14"/>
      <c r="D210" s="14"/>
      <c r="E210" s="14"/>
      <c r="F210" s="14"/>
      <c r="G210" s="14"/>
      <c r="H210" s="14"/>
      <c r="O210" s="14"/>
      <c r="P210" s="14"/>
      <c r="Q210" s="14"/>
      <c r="R210" s="14"/>
      <c r="W210" s="14"/>
      <c r="X210" s="14"/>
      <c r="Y210" s="14"/>
      <c r="Z210" s="14"/>
      <c r="AA210" s="14"/>
      <c r="AB210" s="14"/>
    </row>
    <row r="211" spans="1:28" x14ac:dyDescent="0.25">
      <c r="A211" s="14"/>
      <c r="B211" s="14"/>
      <c r="C211" s="14"/>
      <c r="D211" s="14"/>
      <c r="E211" s="14"/>
      <c r="F211" s="14"/>
      <c r="G211" s="14"/>
      <c r="H211" s="14"/>
      <c r="O211" s="14"/>
      <c r="P211" s="14"/>
      <c r="Q211" s="14"/>
      <c r="R211" s="14"/>
      <c r="W211" s="14"/>
      <c r="X211" s="14"/>
      <c r="Y211" s="14"/>
      <c r="Z211" s="14"/>
      <c r="AA211" s="14"/>
      <c r="AB211" s="14"/>
    </row>
    <row r="212" spans="1:28" x14ac:dyDescent="0.25">
      <c r="A212" s="14"/>
      <c r="B212" s="14"/>
      <c r="C212" s="14"/>
      <c r="D212" s="14"/>
      <c r="E212" s="14"/>
      <c r="F212" s="14"/>
      <c r="G212" s="14"/>
      <c r="H212" s="14"/>
      <c r="O212" s="14"/>
      <c r="P212" s="14"/>
      <c r="Q212" s="14"/>
      <c r="R212" s="14"/>
      <c r="W212" s="14"/>
      <c r="X212" s="14"/>
      <c r="Y212" s="14"/>
      <c r="Z212" s="14"/>
      <c r="AA212" s="14"/>
      <c r="AB212" s="14"/>
    </row>
    <row r="213" spans="1:28" x14ac:dyDescent="0.25">
      <c r="A213" s="14"/>
      <c r="B213" s="14"/>
      <c r="C213" s="14"/>
      <c r="D213" s="14"/>
      <c r="E213" s="14"/>
      <c r="F213" s="14"/>
      <c r="G213" s="14"/>
      <c r="H213" s="14"/>
      <c r="O213" s="14"/>
      <c r="P213" s="14"/>
      <c r="Q213" s="14"/>
      <c r="R213" s="14"/>
      <c r="W213" s="14"/>
      <c r="X213" s="14"/>
      <c r="Y213" s="14"/>
      <c r="Z213" s="14"/>
      <c r="AA213" s="14"/>
      <c r="AB213" s="14"/>
    </row>
    <row r="214" spans="1:28" x14ac:dyDescent="0.25">
      <c r="A214" s="14"/>
      <c r="B214" s="14"/>
      <c r="C214" s="14"/>
      <c r="D214" s="14"/>
      <c r="E214" s="14"/>
      <c r="F214" s="14"/>
      <c r="G214" s="14"/>
      <c r="H214" s="14"/>
      <c r="O214" s="14"/>
      <c r="P214" s="14"/>
      <c r="Q214" s="14"/>
      <c r="R214" s="14"/>
      <c r="W214" s="14"/>
      <c r="X214" s="14"/>
      <c r="Y214" s="14"/>
      <c r="Z214" s="14"/>
      <c r="AA214" s="14"/>
      <c r="AB214" s="14"/>
    </row>
    <row r="215" spans="1:28" x14ac:dyDescent="0.25">
      <c r="A215" s="14"/>
      <c r="B215" s="14"/>
      <c r="C215" s="14"/>
      <c r="D215" s="14"/>
      <c r="E215" s="14"/>
      <c r="F215" s="14"/>
      <c r="G215" s="14"/>
      <c r="H215" s="14"/>
      <c r="O215" s="14"/>
      <c r="P215" s="14"/>
      <c r="Q215" s="14"/>
      <c r="R215" s="14"/>
      <c r="W215" s="14"/>
      <c r="X215" s="14"/>
      <c r="Y215" s="14"/>
      <c r="Z215" s="14"/>
      <c r="AA215" s="14"/>
      <c r="AB215" s="14"/>
    </row>
    <row r="216" spans="1:28" x14ac:dyDescent="0.25">
      <c r="A216" s="14"/>
      <c r="B216" s="14"/>
      <c r="C216" s="14"/>
      <c r="D216" s="14"/>
      <c r="E216" s="14"/>
      <c r="F216" s="14"/>
      <c r="G216" s="14"/>
      <c r="H216" s="14"/>
      <c r="O216" s="14"/>
      <c r="P216" s="14"/>
      <c r="Q216" s="14"/>
      <c r="R216" s="14"/>
      <c r="W216" s="14"/>
      <c r="X216" s="14"/>
      <c r="Y216" s="14"/>
      <c r="Z216" s="14"/>
      <c r="AA216" s="14"/>
      <c r="AB216" s="14"/>
    </row>
    <row r="217" spans="1:28" x14ac:dyDescent="0.25">
      <c r="A217" s="14"/>
      <c r="B217" s="14"/>
      <c r="C217" s="14"/>
      <c r="D217" s="14"/>
      <c r="E217" s="14"/>
      <c r="F217" s="14"/>
      <c r="G217" s="14"/>
      <c r="H217" s="14"/>
      <c r="O217" s="14"/>
      <c r="P217" s="14"/>
      <c r="Q217" s="14"/>
      <c r="R217" s="14"/>
      <c r="W217" s="14"/>
      <c r="X217" s="14"/>
      <c r="Y217" s="14"/>
      <c r="Z217" s="14"/>
      <c r="AA217" s="14"/>
      <c r="AB217" s="14"/>
    </row>
    <row r="218" spans="1:28" x14ac:dyDescent="0.25">
      <c r="A218" s="14"/>
      <c r="B218" s="14"/>
      <c r="C218" s="14"/>
      <c r="D218" s="14"/>
      <c r="E218" s="14"/>
      <c r="F218" s="14"/>
      <c r="G218" s="14"/>
      <c r="H218" s="14"/>
      <c r="O218" s="14"/>
      <c r="P218" s="14"/>
      <c r="Q218" s="14"/>
      <c r="R218" s="14"/>
      <c r="W218" s="14"/>
      <c r="X218" s="14"/>
      <c r="Y218" s="14"/>
      <c r="Z218" s="14"/>
      <c r="AA218" s="14"/>
      <c r="AB218" s="14"/>
    </row>
    <row r="219" spans="1:28" x14ac:dyDescent="0.25">
      <c r="A219" s="14"/>
      <c r="B219" s="14"/>
      <c r="C219" s="14"/>
      <c r="D219" s="14"/>
      <c r="E219" s="14"/>
      <c r="F219" s="14"/>
      <c r="G219" s="14"/>
      <c r="H219" s="14"/>
      <c r="O219" s="14"/>
      <c r="P219" s="14"/>
      <c r="Q219" s="14"/>
      <c r="R219" s="14"/>
      <c r="W219" s="14"/>
      <c r="X219" s="14"/>
      <c r="Y219" s="14"/>
      <c r="Z219" s="14"/>
      <c r="AA219" s="14"/>
      <c r="AB219" s="14"/>
    </row>
    <row r="220" spans="1:28" x14ac:dyDescent="0.25">
      <c r="A220" s="14"/>
      <c r="B220" s="14"/>
      <c r="C220" s="14"/>
      <c r="D220" s="14"/>
      <c r="E220" s="14"/>
      <c r="F220" s="14"/>
      <c r="G220" s="14"/>
      <c r="H220" s="14"/>
      <c r="O220" s="14"/>
      <c r="P220" s="14"/>
      <c r="Q220" s="14"/>
      <c r="R220" s="14"/>
      <c r="W220" s="14"/>
      <c r="X220" s="14"/>
      <c r="Y220" s="14"/>
      <c r="Z220" s="14"/>
      <c r="AA220" s="14"/>
      <c r="AB220" s="14"/>
    </row>
    <row r="221" spans="1:28" x14ac:dyDescent="0.25">
      <c r="A221" s="14"/>
      <c r="B221" s="14"/>
      <c r="C221" s="14"/>
      <c r="D221" s="14"/>
      <c r="E221" s="14"/>
      <c r="F221" s="14"/>
      <c r="G221" s="14"/>
      <c r="H221" s="14"/>
      <c r="O221" s="14"/>
      <c r="P221" s="14"/>
      <c r="Q221" s="14"/>
      <c r="R221" s="14"/>
      <c r="W221" s="14"/>
      <c r="X221" s="14"/>
      <c r="Y221" s="14"/>
      <c r="Z221" s="14"/>
      <c r="AA221" s="14"/>
      <c r="AB221" s="14"/>
    </row>
    <row r="222" spans="1:28" x14ac:dyDescent="0.25">
      <c r="A222" s="14"/>
      <c r="B222" s="14"/>
      <c r="C222" s="14"/>
      <c r="D222" s="14"/>
      <c r="E222" s="14"/>
      <c r="F222" s="14"/>
      <c r="G222" s="14"/>
      <c r="H222" s="14"/>
      <c r="O222" s="14"/>
      <c r="P222" s="14"/>
      <c r="Q222" s="14"/>
      <c r="R222" s="14"/>
      <c r="W222" s="14"/>
      <c r="X222" s="14"/>
      <c r="Y222" s="14"/>
      <c r="Z222" s="14"/>
      <c r="AA222" s="14"/>
      <c r="AB222" s="14"/>
    </row>
    <row r="223" spans="1:28" x14ac:dyDescent="0.25">
      <c r="A223" s="14"/>
      <c r="B223" s="14"/>
      <c r="C223" s="14"/>
      <c r="D223" s="14"/>
      <c r="E223" s="14"/>
      <c r="F223" s="14"/>
      <c r="G223" s="14"/>
      <c r="H223" s="14"/>
      <c r="O223" s="14"/>
      <c r="P223" s="14"/>
      <c r="Q223" s="14"/>
      <c r="R223" s="14"/>
      <c r="W223" s="14"/>
      <c r="X223" s="14"/>
      <c r="Y223" s="14"/>
      <c r="Z223" s="14"/>
      <c r="AA223" s="14"/>
      <c r="AB223" s="14"/>
    </row>
    <row r="224" spans="1:28" x14ac:dyDescent="0.25">
      <c r="A224" s="14"/>
      <c r="B224" s="14"/>
      <c r="C224" s="14"/>
      <c r="D224" s="14"/>
      <c r="E224" s="14"/>
      <c r="F224" s="14"/>
      <c r="G224" s="14"/>
      <c r="H224" s="14"/>
      <c r="O224" s="14"/>
      <c r="P224" s="14"/>
      <c r="Q224" s="14"/>
      <c r="R224" s="14"/>
      <c r="W224" s="14"/>
      <c r="X224" s="14"/>
      <c r="Y224" s="14"/>
      <c r="Z224" s="14"/>
      <c r="AA224" s="14"/>
      <c r="AB224" s="14"/>
    </row>
    <row r="225" spans="1:28" x14ac:dyDescent="0.25">
      <c r="A225" s="14"/>
      <c r="B225" s="14"/>
      <c r="C225" s="14"/>
      <c r="D225" s="14"/>
      <c r="E225" s="14"/>
      <c r="F225" s="14"/>
      <c r="G225" s="14"/>
      <c r="H225" s="14"/>
      <c r="O225" s="14"/>
      <c r="P225" s="14"/>
      <c r="Q225" s="14"/>
      <c r="R225" s="14"/>
      <c r="W225" s="14"/>
      <c r="X225" s="14"/>
      <c r="Y225" s="14"/>
      <c r="Z225" s="14"/>
      <c r="AA225" s="14"/>
      <c r="AB225" s="14"/>
    </row>
    <row r="226" spans="1:28" x14ac:dyDescent="0.25">
      <c r="A226" s="14"/>
      <c r="B226" s="14"/>
      <c r="C226" s="14"/>
      <c r="D226" s="14"/>
      <c r="E226" s="14"/>
      <c r="F226" s="14"/>
      <c r="G226" s="14"/>
      <c r="H226" s="14"/>
      <c r="O226" s="14"/>
      <c r="P226" s="14"/>
      <c r="Q226" s="14"/>
      <c r="R226" s="14"/>
      <c r="W226" s="14"/>
      <c r="X226" s="14"/>
      <c r="Y226" s="14"/>
      <c r="Z226" s="14"/>
      <c r="AA226" s="14"/>
      <c r="AB226" s="14"/>
    </row>
    <row r="227" spans="1:28" x14ac:dyDescent="0.25">
      <c r="A227" s="14"/>
      <c r="B227" s="14"/>
      <c r="C227" s="14"/>
      <c r="D227" s="14"/>
      <c r="E227" s="14"/>
      <c r="F227" s="14"/>
      <c r="G227" s="14"/>
      <c r="H227" s="14"/>
      <c r="O227" s="14"/>
      <c r="P227" s="14"/>
      <c r="Q227" s="14"/>
      <c r="R227" s="14"/>
      <c r="W227" s="14"/>
      <c r="X227" s="14"/>
      <c r="Y227" s="14"/>
      <c r="Z227" s="14"/>
      <c r="AA227" s="14"/>
      <c r="AB227" s="14"/>
    </row>
    <row r="228" spans="1:28" x14ac:dyDescent="0.25">
      <c r="A228" s="14"/>
      <c r="B228" s="14"/>
      <c r="C228" s="14"/>
      <c r="D228" s="14"/>
      <c r="E228" s="14"/>
      <c r="F228" s="14"/>
      <c r="G228" s="14"/>
      <c r="H228" s="14"/>
      <c r="O228" s="14"/>
      <c r="P228" s="14"/>
      <c r="Q228" s="14"/>
      <c r="R228" s="14"/>
      <c r="W228" s="14"/>
      <c r="X228" s="14"/>
      <c r="Y228" s="14"/>
      <c r="Z228" s="14"/>
      <c r="AA228" s="14"/>
      <c r="AB228" s="14"/>
    </row>
    <row r="229" spans="1:28" x14ac:dyDescent="0.25">
      <c r="A229" s="14"/>
      <c r="B229" s="14"/>
      <c r="C229" s="14"/>
      <c r="D229" s="14"/>
      <c r="E229" s="14"/>
      <c r="F229" s="14"/>
      <c r="G229" s="14"/>
      <c r="H229" s="14"/>
      <c r="O229" s="14"/>
      <c r="P229" s="14"/>
      <c r="Q229" s="14"/>
      <c r="R229" s="14"/>
      <c r="W229" s="14"/>
      <c r="X229" s="14"/>
      <c r="Y229" s="14"/>
      <c r="Z229" s="14"/>
      <c r="AA229" s="14"/>
      <c r="AB229" s="14"/>
    </row>
    <row r="230" spans="1:28" x14ac:dyDescent="0.25">
      <c r="A230" s="14"/>
      <c r="B230" s="14"/>
      <c r="C230" s="14"/>
      <c r="D230" s="14"/>
      <c r="E230" s="14"/>
      <c r="F230" s="14"/>
      <c r="G230" s="14"/>
      <c r="H230" s="14"/>
      <c r="O230" s="14"/>
      <c r="P230" s="14"/>
      <c r="Q230" s="14"/>
      <c r="R230" s="14"/>
      <c r="W230" s="14"/>
      <c r="X230" s="14"/>
      <c r="Y230" s="14"/>
      <c r="Z230" s="14"/>
      <c r="AA230" s="14"/>
      <c r="AB230" s="14"/>
    </row>
    <row r="231" spans="1:28" x14ac:dyDescent="0.25">
      <c r="A231" s="14"/>
      <c r="B231" s="14"/>
      <c r="C231" s="14"/>
      <c r="D231" s="14"/>
      <c r="E231" s="14"/>
      <c r="F231" s="14"/>
      <c r="G231" s="14"/>
      <c r="H231" s="14"/>
      <c r="O231" s="14"/>
      <c r="P231" s="14"/>
      <c r="Q231" s="14"/>
      <c r="R231" s="14"/>
      <c r="W231" s="14"/>
      <c r="X231" s="14"/>
      <c r="Y231" s="14"/>
      <c r="Z231" s="14"/>
      <c r="AA231" s="14"/>
      <c r="AB231" s="14"/>
    </row>
    <row r="232" spans="1:28" x14ac:dyDescent="0.25">
      <c r="A232" s="14"/>
      <c r="B232" s="14"/>
      <c r="C232" s="14"/>
      <c r="D232" s="14"/>
      <c r="E232" s="14"/>
      <c r="F232" s="14"/>
      <c r="G232" s="14"/>
      <c r="H232" s="14"/>
      <c r="O232" s="14"/>
      <c r="P232" s="14"/>
      <c r="Q232" s="14"/>
      <c r="R232" s="14"/>
      <c r="W232" s="14"/>
      <c r="X232" s="14"/>
      <c r="Y232" s="14"/>
      <c r="Z232" s="14"/>
      <c r="AA232" s="14"/>
      <c r="AB232" s="14"/>
    </row>
    <row r="233" spans="1:28" x14ac:dyDescent="0.25">
      <c r="A233" s="14"/>
      <c r="B233" s="14"/>
      <c r="C233" s="14"/>
      <c r="D233" s="14"/>
      <c r="E233" s="14"/>
      <c r="F233" s="14"/>
      <c r="G233" s="14"/>
      <c r="H233" s="14"/>
      <c r="O233" s="14"/>
      <c r="P233" s="14"/>
      <c r="Q233" s="14"/>
      <c r="R233" s="14"/>
      <c r="W233" s="14"/>
      <c r="X233" s="14"/>
      <c r="Y233" s="14"/>
      <c r="Z233" s="14"/>
      <c r="AA233" s="14"/>
      <c r="AB233" s="14"/>
    </row>
    <row r="234" spans="1:28" x14ac:dyDescent="0.25">
      <c r="A234" s="14"/>
      <c r="B234" s="14"/>
      <c r="C234" s="14"/>
      <c r="D234" s="14"/>
      <c r="E234" s="14"/>
      <c r="F234" s="14"/>
      <c r="G234" s="14"/>
      <c r="H234" s="14"/>
      <c r="O234" s="14"/>
      <c r="P234" s="14"/>
      <c r="Q234" s="14"/>
      <c r="R234" s="14"/>
      <c r="W234" s="14"/>
      <c r="X234" s="14"/>
      <c r="Y234" s="14"/>
      <c r="Z234" s="14"/>
      <c r="AA234" s="14"/>
      <c r="AB234" s="14"/>
    </row>
    <row r="235" spans="1:28" x14ac:dyDescent="0.25">
      <c r="A235" s="14"/>
      <c r="B235" s="14"/>
      <c r="C235" s="14"/>
      <c r="D235" s="14"/>
      <c r="E235" s="14"/>
      <c r="F235" s="14"/>
      <c r="G235" s="14"/>
      <c r="H235" s="14"/>
      <c r="O235" s="14"/>
      <c r="P235" s="14"/>
      <c r="Q235" s="14"/>
      <c r="R235" s="14"/>
      <c r="W235" s="14"/>
      <c r="X235" s="14"/>
      <c r="Y235" s="14"/>
      <c r="Z235" s="14"/>
      <c r="AA235" s="14"/>
      <c r="AB235" s="14"/>
    </row>
    <row r="236" spans="1:28" x14ac:dyDescent="0.25">
      <c r="A236" s="14"/>
      <c r="B236" s="14"/>
      <c r="C236" s="14"/>
      <c r="D236" s="14"/>
      <c r="E236" s="14"/>
      <c r="F236" s="14"/>
      <c r="G236" s="14"/>
      <c r="H236" s="14"/>
      <c r="O236" s="14"/>
      <c r="P236" s="14"/>
      <c r="Q236" s="14"/>
      <c r="R236" s="14"/>
      <c r="W236" s="14"/>
      <c r="X236" s="14"/>
      <c r="Y236" s="14"/>
      <c r="Z236" s="14"/>
      <c r="AA236" s="14"/>
      <c r="AB236" s="14"/>
    </row>
    <row r="237" spans="1:28" x14ac:dyDescent="0.25">
      <c r="A237" s="14"/>
      <c r="B237" s="14"/>
      <c r="C237" s="14"/>
      <c r="D237" s="14"/>
      <c r="E237" s="14"/>
      <c r="F237" s="14"/>
      <c r="G237" s="14"/>
      <c r="H237" s="14"/>
      <c r="O237" s="14"/>
      <c r="P237" s="14"/>
      <c r="Q237" s="14"/>
      <c r="R237" s="14"/>
      <c r="W237" s="14"/>
      <c r="X237" s="14"/>
      <c r="Y237" s="14"/>
      <c r="Z237" s="14"/>
      <c r="AA237" s="14"/>
      <c r="AB237" s="14"/>
    </row>
    <row r="238" spans="1:28" x14ac:dyDescent="0.25">
      <c r="A238" s="14"/>
      <c r="B238" s="14"/>
      <c r="C238" s="14"/>
      <c r="D238" s="14"/>
      <c r="E238" s="14"/>
      <c r="F238" s="14"/>
      <c r="G238" s="14"/>
      <c r="H238" s="14"/>
      <c r="O238" s="14"/>
      <c r="P238" s="14"/>
      <c r="Q238" s="14"/>
      <c r="R238" s="14"/>
      <c r="W238" s="14"/>
      <c r="X238" s="14"/>
      <c r="Y238" s="14"/>
      <c r="Z238" s="14"/>
      <c r="AA238" s="14"/>
      <c r="AB238" s="14"/>
    </row>
    <row r="239" spans="1:28" x14ac:dyDescent="0.25">
      <c r="A239" s="14"/>
      <c r="B239" s="14"/>
      <c r="C239" s="14"/>
      <c r="D239" s="14"/>
      <c r="E239" s="14"/>
      <c r="F239" s="14"/>
      <c r="G239" s="14"/>
      <c r="H239" s="14"/>
      <c r="O239" s="14"/>
      <c r="P239" s="14"/>
      <c r="Q239" s="14"/>
      <c r="R239" s="14"/>
      <c r="W239" s="14"/>
      <c r="X239" s="14"/>
      <c r="Y239" s="14"/>
      <c r="Z239" s="14"/>
      <c r="AA239" s="14"/>
      <c r="AB239" s="14"/>
    </row>
    <row r="240" spans="1:28" x14ac:dyDescent="0.25">
      <c r="A240" s="14"/>
      <c r="B240" s="14"/>
      <c r="C240" s="14"/>
      <c r="D240" s="14"/>
      <c r="E240" s="14"/>
      <c r="F240" s="14"/>
      <c r="G240" s="14"/>
      <c r="H240" s="14"/>
      <c r="O240" s="14"/>
      <c r="P240" s="14"/>
      <c r="Q240" s="14"/>
      <c r="R240" s="14"/>
      <c r="W240" s="14"/>
      <c r="X240" s="14"/>
      <c r="Y240" s="14"/>
      <c r="Z240" s="14"/>
      <c r="AA240" s="14"/>
      <c r="AB240" s="14"/>
    </row>
    <row r="241" spans="1:28" x14ac:dyDescent="0.25">
      <c r="A241" s="14"/>
      <c r="B241" s="14"/>
      <c r="C241" s="14"/>
      <c r="D241" s="14"/>
      <c r="E241" s="14"/>
      <c r="F241" s="14"/>
      <c r="G241" s="14"/>
      <c r="H241" s="14"/>
      <c r="O241" s="14"/>
      <c r="P241" s="14"/>
      <c r="Q241" s="14"/>
      <c r="R241" s="14"/>
      <c r="W241" s="14"/>
      <c r="X241" s="14"/>
      <c r="Y241" s="14"/>
      <c r="Z241" s="14"/>
      <c r="AA241" s="14"/>
      <c r="AB241" s="14"/>
    </row>
    <row r="242" spans="1:28" x14ac:dyDescent="0.25">
      <c r="A242" s="14"/>
      <c r="B242" s="14"/>
      <c r="C242" s="14"/>
      <c r="D242" s="14"/>
      <c r="E242" s="14"/>
      <c r="F242" s="14"/>
      <c r="G242" s="14"/>
      <c r="H242" s="14"/>
      <c r="O242" s="14"/>
      <c r="P242" s="14"/>
      <c r="Q242" s="14"/>
      <c r="R242" s="14"/>
      <c r="W242" s="14"/>
      <c r="X242" s="14"/>
      <c r="Y242" s="14"/>
      <c r="Z242" s="14"/>
      <c r="AA242" s="14"/>
      <c r="AB242" s="14"/>
    </row>
    <row r="243" spans="1:28" x14ac:dyDescent="0.25">
      <c r="O243" s="14"/>
      <c r="P243" s="14"/>
      <c r="Q243" s="14"/>
      <c r="R243" s="14"/>
      <c r="W243" s="14"/>
      <c r="X243" s="14"/>
      <c r="Y243" s="14"/>
      <c r="Z243" s="14"/>
      <c r="AA243" s="14"/>
      <c r="AB243" s="14"/>
    </row>
    <row r="244" spans="1:28" x14ac:dyDescent="0.25">
      <c r="O244" s="14"/>
      <c r="P244" s="14"/>
      <c r="Q244" s="14"/>
      <c r="R244" s="14"/>
      <c r="W244" s="14"/>
      <c r="X244" s="14"/>
      <c r="Y244" s="14"/>
      <c r="Z244" s="14"/>
      <c r="AA244" s="14"/>
      <c r="AB244" s="14"/>
    </row>
    <row r="245" spans="1:28" x14ac:dyDescent="0.25">
      <c r="O245" s="14"/>
      <c r="P245" s="14"/>
      <c r="Q245" s="14"/>
      <c r="R245" s="14"/>
      <c r="W245" s="14"/>
      <c r="X245" s="14"/>
      <c r="Y245" s="14"/>
      <c r="Z245" s="14"/>
      <c r="AA245" s="14"/>
      <c r="AB245" s="14"/>
    </row>
    <row r="246" spans="1:28" x14ac:dyDescent="0.25">
      <c r="O246" s="14"/>
      <c r="P246" s="14"/>
      <c r="Q246" s="14"/>
      <c r="R246" s="14"/>
      <c r="W246" s="14"/>
      <c r="X246" s="14"/>
      <c r="Y246" s="14"/>
      <c r="Z246" s="14"/>
      <c r="AA246" s="14"/>
      <c r="AB246" s="14"/>
    </row>
    <row r="247" spans="1:28" x14ac:dyDescent="0.25">
      <c r="O247" s="14"/>
      <c r="P247" s="14"/>
      <c r="Q247" s="14"/>
      <c r="R247" s="14"/>
      <c r="W247" s="14"/>
      <c r="X247" s="14"/>
      <c r="Y247" s="14"/>
      <c r="Z247" s="14"/>
      <c r="AA247" s="14"/>
      <c r="AB247" s="14"/>
    </row>
    <row r="248" spans="1:28" x14ac:dyDescent="0.25">
      <c r="O248" s="14"/>
      <c r="P248" s="14"/>
      <c r="Q248" s="14"/>
      <c r="R248" s="14"/>
      <c r="W248" s="14"/>
      <c r="X248" s="14"/>
      <c r="Y248" s="14"/>
      <c r="Z248" s="14"/>
      <c r="AA248" s="14"/>
      <c r="AB248" s="14"/>
    </row>
    <row r="249" spans="1:28" x14ac:dyDescent="0.25">
      <c r="O249" s="14"/>
      <c r="P249" s="14"/>
      <c r="Q249" s="14"/>
      <c r="R249" s="14"/>
      <c r="W249" s="14"/>
      <c r="X249" s="14"/>
      <c r="Y249" s="14"/>
      <c r="Z249" s="14"/>
      <c r="AA249" s="14"/>
      <c r="AB249" s="14"/>
    </row>
    <row r="250" spans="1:28" x14ac:dyDescent="0.25">
      <c r="O250" s="14"/>
      <c r="P250" s="14"/>
      <c r="Q250" s="14"/>
      <c r="R250" s="14"/>
      <c r="W250" s="14"/>
      <c r="X250" s="14"/>
      <c r="Y250" s="14"/>
      <c r="Z250" s="14"/>
      <c r="AA250" s="14"/>
      <c r="AB250" s="14"/>
    </row>
    <row r="251" spans="1:28" x14ac:dyDescent="0.25">
      <c r="O251" s="14"/>
      <c r="P251" s="14"/>
      <c r="Q251" s="14"/>
      <c r="R251" s="14"/>
      <c r="W251" s="14"/>
      <c r="X251" s="14"/>
      <c r="Y251" s="14"/>
      <c r="Z251" s="14"/>
      <c r="AA251" s="14"/>
      <c r="AB251" s="14"/>
    </row>
    <row r="252" spans="1:28" x14ac:dyDescent="0.25">
      <c r="O252" s="14"/>
      <c r="P252" s="14"/>
      <c r="Q252" s="14"/>
      <c r="R252" s="14"/>
      <c r="W252" s="14"/>
      <c r="X252" s="14"/>
      <c r="Y252" s="14"/>
      <c r="Z252" s="14"/>
      <c r="AA252" s="14"/>
      <c r="AB252" s="14"/>
    </row>
    <row r="253" spans="1:28" x14ac:dyDescent="0.25">
      <c r="O253" s="14"/>
      <c r="P253" s="14"/>
      <c r="Q253" s="14"/>
      <c r="R253" s="14"/>
      <c r="W253" s="14"/>
      <c r="X253" s="14"/>
      <c r="Y253" s="14"/>
      <c r="Z253" s="14"/>
      <c r="AA253" s="14"/>
      <c r="AB253" s="14"/>
    </row>
    <row r="254" spans="1:28" x14ac:dyDescent="0.25">
      <c r="O254" s="14"/>
      <c r="P254" s="14"/>
      <c r="Q254" s="14"/>
      <c r="R254" s="14"/>
      <c r="W254" s="14"/>
      <c r="X254" s="14"/>
      <c r="Y254" s="14"/>
      <c r="Z254" s="14"/>
      <c r="AA254" s="14"/>
      <c r="AB254" s="14"/>
    </row>
    <row r="255" spans="1:28" x14ac:dyDescent="0.25">
      <c r="O255" s="14"/>
      <c r="P255" s="14"/>
      <c r="Q255" s="14"/>
      <c r="R255" s="14"/>
      <c r="W255" s="14"/>
      <c r="X255" s="14"/>
      <c r="Y255" s="14"/>
      <c r="Z255" s="14"/>
      <c r="AA255" s="14"/>
      <c r="AB255" s="14"/>
    </row>
    <row r="256" spans="1:28" x14ac:dyDescent="0.25">
      <c r="O256" s="14"/>
      <c r="P256" s="14"/>
      <c r="Q256" s="14"/>
      <c r="R256" s="14"/>
      <c r="W256" s="14"/>
      <c r="X256" s="14"/>
      <c r="Y256" s="14"/>
      <c r="Z256" s="14"/>
      <c r="AA256" s="14"/>
      <c r="AB256" s="14"/>
    </row>
    <row r="257" spans="15:28" x14ac:dyDescent="0.25">
      <c r="O257" s="14"/>
      <c r="P257" s="14"/>
      <c r="Q257" s="14"/>
      <c r="R257" s="14"/>
      <c r="W257" s="14"/>
      <c r="X257" s="14"/>
      <c r="Y257" s="14"/>
      <c r="Z257" s="14"/>
      <c r="AA257" s="14"/>
      <c r="AB257" s="14"/>
    </row>
    <row r="258" spans="15:28" x14ac:dyDescent="0.25">
      <c r="O258" s="14"/>
      <c r="P258" s="14"/>
      <c r="Q258" s="14"/>
      <c r="R258" s="14"/>
      <c r="W258" s="14"/>
      <c r="X258" s="14"/>
      <c r="Y258" s="14"/>
      <c r="Z258" s="14"/>
      <c r="AA258" s="14"/>
      <c r="AB258" s="14"/>
    </row>
    <row r="259" spans="15:28" x14ac:dyDescent="0.25">
      <c r="O259" s="14"/>
      <c r="P259" s="14"/>
      <c r="Q259" s="14"/>
      <c r="R259" s="14"/>
      <c r="W259" s="14"/>
      <c r="X259" s="14"/>
      <c r="Y259" s="14"/>
      <c r="Z259" s="14"/>
      <c r="AA259" s="14"/>
      <c r="AB259" s="14"/>
    </row>
    <row r="260" spans="15:28" x14ac:dyDescent="0.25">
      <c r="O260" s="14"/>
      <c r="P260" s="14"/>
      <c r="Q260" s="14"/>
      <c r="R260" s="14"/>
      <c r="W260" s="14"/>
      <c r="X260" s="14"/>
      <c r="Y260" s="14"/>
      <c r="Z260" s="14"/>
      <c r="AA260" s="14"/>
      <c r="AB260" s="14"/>
    </row>
    <row r="261" spans="15:28" x14ac:dyDescent="0.25">
      <c r="O261" s="14"/>
      <c r="P261" s="14"/>
      <c r="Q261" s="14"/>
      <c r="R261" s="14"/>
      <c r="W261" s="14"/>
      <c r="X261" s="14"/>
      <c r="Y261" s="14"/>
      <c r="Z261" s="14"/>
      <c r="AA261" s="14"/>
      <c r="AB261" s="14"/>
    </row>
    <row r="262" spans="15:28" x14ac:dyDescent="0.25">
      <c r="O262" s="14"/>
      <c r="P262" s="14"/>
      <c r="Q262" s="14"/>
      <c r="R262" s="14"/>
      <c r="W262" s="14"/>
      <c r="X262" s="14"/>
      <c r="Y262" s="14"/>
      <c r="Z262" s="14"/>
      <c r="AA262" s="14"/>
      <c r="AB262" s="14"/>
    </row>
    <row r="263" spans="15:28" x14ac:dyDescent="0.25">
      <c r="O263" s="14"/>
      <c r="P263" s="14"/>
      <c r="Q263" s="14"/>
      <c r="R263" s="14"/>
      <c r="W263" s="14"/>
      <c r="X263" s="14"/>
      <c r="Y263" s="14"/>
      <c r="Z263" s="14"/>
      <c r="AA263" s="14"/>
      <c r="AB263" s="14"/>
    </row>
    <row r="264" spans="15:28" x14ac:dyDescent="0.25">
      <c r="O264" s="14"/>
      <c r="P264" s="14"/>
      <c r="Q264" s="14"/>
      <c r="R264" s="14"/>
      <c r="W264" s="14"/>
      <c r="X264" s="14"/>
      <c r="Y264" s="14"/>
      <c r="Z264" s="14"/>
      <c r="AA264" s="14"/>
      <c r="AB264" s="14"/>
    </row>
    <row r="265" spans="15:28" x14ac:dyDescent="0.25">
      <c r="O265" s="14"/>
      <c r="P265" s="14"/>
      <c r="Q265" s="14"/>
      <c r="R265" s="14"/>
      <c r="W265" s="14"/>
      <c r="X265" s="14"/>
      <c r="Y265" s="14"/>
      <c r="Z265" s="14"/>
      <c r="AA265" s="14"/>
      <c r="AB265" s="14"/>
    </row>
    <row r="266" spans="15:28" x14ac:dyDescent="0.25">
      <c r="O266" s="14"/>
      <c r="P266" s="14"/>
      <c r="Q266" s="14"/>
      <c r="R266" s="14"/>
      <c r="W266" s="14"/>
      <c r="X266" s="14"/>
      <c r="Y266" s="14"/>
      <c r="Z266" s="14"/>
      <c r="AA266" s="14"/>
      <c r="AB266" s="14"/>
    </row>
    <row r="267" spans="15:28" x14ac:dyDescent="0.25">
      <c r="O267" s="14"/>
      <c r="P267" s="14"/>
      <c r="Q267" s="14"/>
      <c r="R267" s="14"/>
      <c r="W267" s="14"/>
      <c r="X267" s="14"/>
      <c r="Y267" s="14"/>
      <c r="Z267" s="14"/>
      <c r="AA267" s="14"/>
      <c r="AB267" s="14"/>
    </row>
    <row r="268" spans="15:28" x14ac:dyDescent="0.25">
      <c r="O268" s="14"/>
      <c r="P268" s="14"/>
      <c r="Q268" s="14"/>
      <c r="R268" s="14"/>
      <c r="W268" s="14"/>
      <c r="X268" s="14"/>
      <c r="Y268" s="14"/>
      <c r="Z268" s="14"/>
      <c r="AA268" s="14"/>
      <c r="AB268" s="14"/>
    </row>
    <row r="269" spans="15:28" x14ac:dyDescent="0.25">
      <c r="O269" s="14"/>
      <c r="P269" s="14"/>
      <c r="Q269" s="14"/>
      <c r="R269" s="14"/>
      <c r="W269" s="14"/>
      <c r="X269" s="14"/>
      <c r="Y269" s="14"/>
      <c r="Z269" s="14"/>
      <c r="AA269" s="14"/>
      <c r="AB269" s="14"/>
    </row>
    <row r="270" spans="15:28" x14ac:dyDescent="0.25">
      <c r="O270" s="14"/>
      <c r="P270" s="14"/>
      <c r="Q270" s="14"/>
      <c r="R270" s="14"/>
      <c r="W270" s="14"/>
      <c r="X270" s="14"/>
      <c r="Y270" s="14"/>
      <c r="Z270" s="14"/>
      <c r="AA270" s="14"/>
      <c r="AB270" s="14"/>
    </row>
    <row r="271" spans="15:28" x14ac:dyDescent="0.25">
      <c r="O271" s="14"/>
      <c r="P271" s="14"/>
      <c r="Q271" s="14"/>
      <c r="R271" s="14"/>
      <c r="W271" s="14"/>
      <c r="X271" s="14"/>
      <c r="Y271" s="14"/>
      <c r="Z271" s="14"/>
      <c r="AA271" s="14"/>
      <c r="AB271" s="14"/>
    </row>
    <row r="272" spans="15:28" x14ac:dyDescent="0.25">
      <c r="O272" s="14"/>
      <c r="P272" s="14"/>
      <c r="Q272" s="14"/>
      <c r="R272" s="14"/>
      <c r="W272" s="14"/>
      <c r="X272" s="14"/>
      <c r="Y272" s="14"/>
      <c r="Z272" s="14"/>
      <c r="AA272" s="14"/>
      <c r="AB272" s="14"/>
    </row>
    <row r="273" spans="15:28" x14ac:dyDescent="0.25">
      <c r="O273" s="14"/>
      <c r="P273" s="14"/>
      <c r="Q273" s="14"/>
      <c r="R273" s="14"/>
      <c r="W273" s="14"/>
      <c r="X273" s="14"/>
      <c r="Y273" s="14"/>
      <c r="Z273" s="14"/>
      <c r="AA273" s="14"/>
      <c r="AB273" s="14"/>
    </row>
    <row r="274" spans="15:28" x14ac:dyDescent="0.25">
      <c r="O274" s="14"/>
      <c r="P274" s="14"/>
      <c r="Q274" s="14"/>
      <c r="R274" s="14"/>
      <c r="W274" s="14"/>
      <c r="X274" s="14"/>
      <c r="Y274" s="14"/>
      <c r="Z274" s="14"/>
      <c r="AA274" s="14"/>
      <c r="AB274" s="14"/>
    </row>
    <row r="275" spans="15:28" x14ac:dyDescent="0.25">
      <c r="O275" s="14"/>
      <c r="P275" s="14"/>
      <c r="Q275" s="14"/>
      <c r="R275" s="14"/>
      <c r="W275" s="14"/>
      <c r="X275" s="14"/>
      <c r="Y275" s="14"/>
      <c r="Z275" s="14"/>
      <c r="AA275" s="14"/>
      <c r="AB275" s="14"/>
    </row>
    <row r="276" spans="15:28" x14ac:dyDescent="0.25">
      <c r="O276" s="14"/>
      <c r="P276" s="14"/>
      <c r="Q276" s="14"/>
      <c r="R276" s="14"/>
      <c r="W276" s="14"/>
      <c r="X276" s="14"/>
      <c r="Y276" s="14"/>
      <c r="Z276" s="14"/>
      <c r="AA276" s="14"/>
      <c r="AB276" s="14"/>
    </row>
    <row r="277" spans="15:28" x14ac:dyDescent="0.25">
      <c r="O277" s="14"/>
      <c r="P277" s="14"/>
      <c r="Q277" s="14"/>
      <c r="R277" s="14"/>
      <c r="W277" s="14"/>
      <c r="X277" s="14"/>
      <c r="Y277" s="14"/>
      <c r="Z277" s="14"/>
      <c r="AA277" s="14"/>
      <c r="AB277" s="14"/>
    </row>
    <row r="278" spans="15:28" x14ac:dyDescent="0.25">
      <c r="O278" s="14"/>
      <c r="P278" s="14"/>
      <c r="Q278" s="14"/>
      <c r="R278" s="14"/>
      <c r="W278" s="14"/>
      <c r="X278" s="14"/>
      <c r="Y278" s="14"/>
      <c r="Z278" s="14"/>
      <c r="AA278" s="14"/>
      <c r="AB278" s="14"/>
    </row>
    <row r="279" spans="15:28" x14ac:dyDescent="0.25">
      <c r="O279" s="14"/>
      <c r="P279" s="14"/>
      <c r="Q279" s="14"/>
      <c r="R279" s="14"/>
      <c r="W279" s="14"/>
      <c r="X279" s="14"/>
      <c r="Y279" s="14"/>
      <c r="Z279" s="14"/>
      <c r="AA279" s="14"/>
      <c r="AB279" s="14"/>
    </row>
    <row r="280" spans="15:28" x14ac:dyDescent="0.25">
      <c r="O280" s="14"/>
      <c r="P280" s="14"/>
      <c r="Q280" s="14"/>
      <c r="R280" s="14"/>
      <c r="W280" s="14"/>
      <c r="X280" s="14"/>
      <c r="Y280" s="14"/>
      <c r="Z280" s="14"/>
      <c r="AA280" s="14"/>
      <c r="AB280" s="14"/>
    </row>
    <row r="281" spans="15:28" x14ac:dyDescent="0.25">
      <c r="O281" s="14"/>
      <c r="P281" s="14"/>
      <c r="Q281" s="14"/>
      <c r="R281" s="14"/>
      <c r="W281" s="14"/>
      <c r="X281" s="14"/>
      <c r="Y281" s="14"/>
      <c r="Z281" s="14"/>
      <c r="AA281" s="14"/>
      <c r="AB281" s="14"/>
    </row>
    <row r="282" spans="15:28" x14ac:dyDescent="0.25">
      <c r="O282" s="14"/>
      <c r="P282" s="14"/>
      <c r="Q282" s="14"/>
      <c r="R282" s="14"/>
      <c r="W282" s="14"/>
      <c r="X282" s="14"/>
      <c r="Y282" s="14"/>
      <c r="Z282" s="14"/>
      <c r="AA282" s="14"/>
      <c r="AB282" s="14"/>
    </row>
    <row r="283" spans="15:28" x14ac:dyDescent="0.25">
      <c r="O283" s="14"/>
      <c r="P283" s="14"/>
      <c r="Q283" s="14"/>
      <c r="R283" s="14"/>
      <c r="W283" s="14"/>
      <c r="X283" s="14"/>
      <c r="Y283" s="14"/>
      <c r="Z283" s="14"/>
      <c r="AA283" s="14"/>
      <c r="AB283" s="14"/>
    </row>
    <row r="284" spans="15:28" x14ac:dyDescent="0.25">
      <c r="O284" s="14"/>
      <c r="P284" s="14"/>
      <c r="Q284" s="14"/>
      <c r="R284" s="14"/>
      <c r="W284" s="14"/>
      <c r="X284" s="14"/>
      <c r="Y284" s="14"/>
      <c r="Z284" s="14"/>
      <c r="AA284" s="14"/>
      <c r="AB284" s="14"/>
    </row>
    <row r="285" spans="15:28" x14ac:dyDescent="0.25">
      <c r="O285" s="14"/>
      <c r="P285" s="14"/>
      <c r="Q285" s="14"/>
      <c r="R285" s="14"/>
      <c r="W285" s="14"/>
      <c r="X285" s="14"/>
      <c r="Y285" s="14"/>
      <c r="Z285" s="14"/>
      <c r="AA285" s="14"/>
      <c r="AB285" s="14"/>
    </row>
    <row r="286" spans="15:28" x14ac:dyDescent="0.25">
      <c r="O286" s="14"/>
      <c r="P286" s="14"/>
      <c r="Q286" s="14"/>
      <c r="R286" s="14"/>
      <c r="W286" s="14"/>
      <c r="X286" s="14"/>
      <c r="Y286" s="14"/>
      <c r="Z286" s="14"/>
      <c r="AA286" s="14"/>
      <c r="AB286" s="14"/>
    </row>
    <row r="287" spans="15:28" x14ac:dyDescent="0.25">
      <c r="O287" s="14"/>
      <c r="P287" s="14"/>
      <c r="Q287" s="14"/>
      <c r="R287" s="14"/>
      <c r="W287" s="14"/>
      <c r="X287" s="14"/>
      <c r="Y287" s="14"/>
      <c r="Z287" s="14"/>
      <c r="AA287" s="14"/>
      <c r="AB287" s="14"/>
    </row>
    <row r="288" spans="15:28" x14ac:dyDescent="0.25">
      <c r="O288" s="14"/>
      <c r="P288" s="14"/>
      <c r="Q288" s="14"/>
      <c r="R288" s="14"/>
      <c r="W288" s="14"/>
      <c r="X288" s="14"/>
      <c r="Y288" s="14"/>
      <c r="Z288" s="14"/>
      <c r="AA288" s="14"/>
      <c r="AB288" s="14"/>
    </row>
    <row r="289" spans="15:28" x14ac:dyDescent="0.25">
      <c r="O289" s="14"/>
      <c r="P289" s="14"/>
      <c r="Q289" s="14"/>
      <c r="R289" s="14"/>
      <c r="W289" s="14"/>
      <c r="X289" s="14"/>
      <c r="Y289" s="14"/>
      <c r="Z289" s="14"/>
      <c r="AA289" s="14"/>
      <c r="AB289" s="14"/>
    </row>
    <row r="290" spans="15:28" x14ac:dyDescent="0.25">
      <c r="O290" s="14"/>
      <c r="P290" s="14"/>
      <c r="Q290" s="14"/>
      <c r="R290" s="14"/>
      <c r="W290" s="14"/>
      <c r="X290" s="14"/>
      <c r="Y290" s="14"/>
      <c r="Z290" s="14"/>
      <c r="AA290" s="14"/>
      <c r="AB290" s="14"/>
    </row>
    <row r="291" spans="15:28" x14ac:dyDescent="0.25">
      <c r="O291" s="14"/>
      <c r="P291" s="14"/>
      <c r="Q291" s="14"/>
      <c r="R291" s="14"/>
      <c r="W291" s="14"/>
      <c r="X291" s="14"/>
      <c r="Y291" s="14"/>
      <c r="Z291" s="14"/>
      <c r="AA291" s="14"/>
      <c r="AB291" s="14"/>
    </row>
    <row r="292" spans="15:28" x14ac:dyDescent="0.25">
      <c r="O292" s="14"/>
      <c r="P292" s="14"/>
      <c r="Q292" s="14"/>
      <c r="R292" s="14"/>
      <c r="W292" s="14"/>
      <c r="X292" s="14"/>
      <c r="Y292" s="14"/>
      <c r="Z292" s="14"/>
      <c r="AA292" s="14"/>
      <c r="AB292" s="14"/>
    </row>
    <row r="293" spans="15:28" x14ac:dyDescent="0.25">
      <c r="O293" s="14"/>
      <c r="P293" s="14"/>
      <c r="Q293" s="14"/>
      <c r="R293" s="14"/>
      <c r="W293" s="14"/>
      <c r="X293" s="14"/>
      <c r="Y293" s="14"/>
      <c r="Z293" s="14"/>
      <c r="AA293" s="14"/>
      <c r="AB293" s="14"/>
    </row>
    <row r="294" spans="15:28" x14ac:dyDescent="0.25">
      <c r="O294" s="14"/>
      <c r="P294" s="14"/>
      <c r="Q294" s="14"/>
      <c r="R294" s="14"/>
      <c r="W294" s="14"/>
      <c r="X294" s="14"/>
      <c r="Y294" s="14"/>
      <c r="Z294" s="14"/>
      <c r="AA294" s="14"/>
      <c r="AB294" s="14"/>
    </row>
    <row r="295" spans="15:28" x14ac:dyDescent="0.25">
      <c r="O295" s="14"/>
      <c r="P295" s="14"/>
      <c r="Q295" s="14"/>
      <c r="R295" s="14"/>
      <c r="W295" s="14"/>
      <c r="X295" s="14"/>
      <c r="Y295" s="14"/>
      <c r="Z295" s="14"/>
      <c r="AA295" s="14"/>
      <c r="AB295" s="14"/>
    </row>
    <row r="296" spans="15:28" x14ac:dyDescent="0.25">
      <c r="O296" s="14"/>
      <c r="P296" s="14"/>
      <c r="Q296" s="14"/>
      <c r="R296" s="14"/>
      <c r="W296" s="14"/>
      <c r="X296" s="14"/>
      <c r="Y296" s="14"/>
      <c r="Z296" s="14"/>
      <c r="AA296" s="14"/>
      <c r="AB296" s="14"/>
    </row>
    <row r="297" spans="15:28" x14ac:dyDescent="0.25">
      <c r="O297" s="14"/>
      <c r="P297" s="14"/>
      <c r="Q297" s="14"/>
      <c r="R297" s="14"/>
      <c r="W297" s="14"/>
      <c r="X297" s="14"/>
      <c r="Y297" s="14"/>
      <c r="Z297" s="14"/>
      <c r="AA297" s="14"/>
      <c r="AB297" s="14"/>
    </row>
    <row r="298" spans="15:28" x14ac:dyDescent="0.25">
      <c r="O298" s="14"/>
      <c r="P298" s="14"/>
      <c r="Q298" s="14"/>
      <c r="R298" s="14"/>
      <c r="W298" s="14"/>
      <c r="X298" s="14"/>
      <c r="Y298" s="14"/>
      <c r="Z298" s="14"/>
      <c r="AA298" s="14"/>
      <c r="AB298" s="14"/>
    </row>
    <row r="299" spans="15:28" x14ac:dyDescent="0.25">
      <c r="O299" s="14"/>
      <c r="P299" s="14"/>
      <c r="Q299" s="14"/>
      <c r="R299" s="14"/>
      <c r="W299" s="14"/>
      <c r="X299" s="14"/>
      <c r="Y299" s="14"/>
      <c r="Z299" s="14"/>
      <c r="AA299" s="14"/>
      <c r="AB299" s="14"/>
    </row>
    <row r="300" spans="15:28" x14ac:dyDescent="0.25">
      <c r="O300" s="14"/>
      <c r="P300" s="14"/>
      <c r="Q300" s="14"/>
      <c r="R300" s="14"/>
      <c r="W300" s="14"/>
      <c r="X300" s="14"/>
      <c r="Y300" s="14"/>
      <c r="Z300" s="14"/>
      <c r="AA300" s="14"/>
      <c r="AB300" s="14"/>
    </row>
    <row r="301" spans="15:28" x14ac:dyDescent="0.25">
      <c r="O301" s="14"/>
      <c r="P301" s="14"/>
      <c r="Q301" s="14"/>
      <c r="R301" s="14"/>
      <c r="W301" s="14"/>
      <c r="X301" s="14"/>
      <c r="Y301" s="14"/>
      <c r="Z301" s="14"/>
      <c r="AA301" s="14"/>
      <c r="AB301" s="14"/>
    </row>
    <row r="302" spans="15:28" x14ac:dyDescent="0.25">
      <c r="O302" s="14"/>
      <c r="P302" s="14"/>
      <c r="Q302" s="14"/>
      <c r="R302" s="14"/>
      <c r="W302" s="14"/>
      <c r="X302" s="14"/>
      <c r="Y302" s="14"/>
      <c r="Z302" s="14"/>
      <c r="AA302" s="14"/>
      <c r="AB302" s="14"/>
    </row>
  </sheetData>
  <mergeCells count="83">
    <mergeCell ref="A35:I35"/>
    <mergeCell ref="A61:I61"/>
    <mergeCell ref="E66:F66"/>
    <mergeCell ref="E68:F68"/>
    <mergeCell ref="E37:F37"/>
    <mergeCell ref="E38:F38"/>
    <mergeCell ref="E39:F39"/>
    <mergeCell ref="E41:F41"/>
    <mergeCell ref="E64:F64"/>
    <mergeCell ref="A68:B68"/>
    <mergeCell ref="E4:F4"/>
    <mergeCell ref="E5:F5"/>
    <mergeCell ref="E6:F6"/>
    <mergeCell ref="E8:F8"/>
    <mergeCell ref="A64:B64"/>
    <mergeCell ref="A65:B65"/>
    <mergeCell ref="A66:B66"/>
    <mergeCell ref="A37:B37"/>
    <mergeCell ref="A38:B38"/>
    <mergeCell ref="A39:B39"/>
    <mergeCell ref="A41:B41"/>
    <mergeCell ref="E65:F65"/>
    <mergeCell ref="A1:I1"/>
    <mergeCell ref="A8:B8"/>
    <mergeCell ref="A4:B4"/>
    <mergeCell ref="A5:B5"/>
    <mergeCell ref="A6:B6"/>
    <mergeCell ref="O41:P41"/>
    <mergeCell ref="S41:T41"/>
    <mergeCell ref="Y41:Z41"/>
    <mergeCell ref="AC41:AD41"/>
    <mergeCell ref="O35:R35"/>
    <mergeCell ref="S35:V35"/>
    <mergeCell ref="O37:P37"/>
    <mergeCell ref="S37:T37"/>
    <mergeCell ref="O38:P38"/>
    <mergeCell ref="S38:T38"/>
    <mergeCell ref="O39:P39"/>
    <mergeCell ref="S39:T39"/>
    <mergeCell ref="Y37:Z37"/>
    <mergeCell ref="AC37:AD37"/>
    <mergeCell ref="Y38:Z38"/>
    <mergeCell ref="AC38:AD38"/>
    <mergeCell ref="O8:P8"/>
    <mergeCell ref="S8:T8"/>
    <mergeCell ref="Y8:Z8"/>
    <mergeCell ref="AC8:AD8"/>
    <mergeCell ref="Y39:Z39"/>
    <mergeCell ref="AC39:AD39"/>
    <mergeCell ref="Y35:AB35"/>
    <mergeCell ref="AC35:AF35"/>
    <mergeCell ref="O4:P4"/>
    <mergeCell ref="S4:T4"/>
    <mergeCell ref="O5:P5"/>
    <mergeCell ref="S5:T5"/>
    <mergeCell ref="O6:P6"/>
    <mergeCell ref="S6:T6"/>
    <mergeCell ref="Y4:Z4"/>
    <mergeCell ref="AC4:AD4"/>
    <mergeCell ref="Y5:Z5"/>
    <mergeCell ref="AC5:AD5"/>
    <mergeCell ref="Y6:Z6"/>
    <mergeCell ref="AC6:AD6"/>
    <mergeCell ref="O66:P66"/>
    <mergeCell ref="S66:T66"/>
    <mergeCell ref="O68:P68"/>
    <mergeCell ref="S68:T68"/>
    <mergeCell ref="Y61:AB61"/>
    <mergeCell ref="Y66:Z66"/>
    <mergeCell ref="O61:R61"/>
    <mergeCell ref="S61:V61"/>
    <mergeCell ref="O64:P64"/>
    <mergeCell ref="S64:T64"/>
    <mergeCell ref="O65:P65"/>
    <mergeCell ref="S65:T65"/>
    <mergeCell ref="AC66:AD66"/>
    <mergeCell ref="Y68:Z68"/>
    <mergeCell ref="AC68:AD68"/>
    <mergeCell ref="AC61:AF61"/>
    <mergeCell ref="Y64:Z64"/>
    <mergeCell ref="AC64:AD64"/>
    <mergeCell ref="Y65:Z65"/>
    <mergeCell ref="AC65:AD65"/>
  </mergeCells>
  <printOptions horizontalCentered="1"/>
  <pageMargins left="0.7" right="0.7" top="0.75" bottom="0.75" header="0.3" footer="0.3"/>
  <pageSetup scale="49" orientation="portrait" r:id="rId1"/>
  <rowBreaks count="2" manualBreakCount="2">
    <brk id="33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view="pageBreakPreview" zoomScale="60" zoomScaleNormal="50" workbookViewId="0">
      <selection activeCell="Q72" sqref="Q72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0.85546875" style="27" customWidth="1"/>
  </cols>
  <sheetData>
    <row r="1" spans="1:10" ht="47.25" customHeight="1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29"/>
    </row>
    <row r="2" spans="1:10" ht="47.25" customHeight="1" x14ac:dyDescent="0.5">
      <c r="A2" s="13"/>
      <c r="B2" s="13"/>
      <c r="C2" s="9">
        <v>41132</v>
      </c>
      <c r="D2" s="13"/>
      <c r="E2" s="13"/>
      <c r="F2" s="13"/>
      <c r="G2" s="9">
        <v>41159</v>
      </c>
      <c r="H2" s="13"/>
      <c r="I2" s="13"/>
      <c r="J2" s="29"/>
    </row>
    <row r="4" spans="1:10" ht="24.95" customHeight="1" x14ac:dyDescent="0.4">
      <c r="A4" s="43" t="s">
        <v>1</v>
      </c>
      <c r="B4" s="43"/>
      <c r="C4" s="12" t="s">
        <v>9</v>
      </c>
      <c r="E4" s="43" t="s">
        <v>1</v>
      </c>
      <c r="F4" s="43"/>
      <c r="G4" s="12" t="s">
        <v>9</v>
      </c>
    </row>
    <row r="5" spans="1:10" ht="24.95" customHeight="1" x14ac:dyDescent="0.4">
      <c r="A5" s="43" t="s">
        <v>2</v>
      </c>
      <c r="B5" s="43"/>
      <c r="C5" s="5">
        <v>4.38</v>
      </c>
      <c r="E5" s="43" t="s">
        <v>2</v>
      </c>
      <c r="F5" s="43"/>
      <c r="G5" s="5">
        <v>4.79</v>
      </c>
    </row>
    <row r="6" spans="1:10" ht="24.95" customHeight="1" x14ac:dyDescent="0.4">
      <c r="A6" s="43" t="s">
        <v>3</v>
      </c>
      <c r="B6" s="43"/>
      <c r="C6" s="5">
        <v>14.38</v>
      </c>
      <c r="E6" s="43" t="s">
        <v>3</v>
      </c>
      <c r="F6" s="43"/>
      <c r="G6" s="5">
        <v>14.79</v>
      </c>
    </row>
    <row r="8" spans="1:10" ht="35.1" customHeight="1" x14ac:dyDescent="0.45">
      <c r="A8" s="42" t="s">
        <v>4</v>
      </c>
      <c r="B8" s="42"/>
      <c r="C8" s="12" t="s">
        <v>2</v>
      </c>
      <c r="D8" s="8" t="s">
        <v>7</v>
      </c>
      <c r="E8" s="42" t="s">
        <v>4</v>
      </c>
      <c r="F8" s="42"/>
      <c r="G8" s="12" t="s">
        <v>2</v>
      </c>
      <c r="H8" s="8" t="s">
        <v>7</v>
      </c>
      <c r="J8" s="44" t="s">
        <v>8</v>
      </c>
    </row>
    <row r="9" spans="1:10" ht="35.1" customHeight="1" x14ac:dyDescent="0.4">
      <c r="A9" s="6">
        <v>1</v>
      </c>
      <c r="B9" s="7" t="s">
        <v>5</v>
      </c>
      <c r="C9" s="6">
        <v>1.04</v>
      </c>
      <c r="D9" s="2">
        <f>14.38-C9</f>
        <v>13.34</v>
      </c>
      <c r="E9" s="6">
        <v>1</v>
      </c>
      <c r="F9" s="7" t="s">
        <v>5</v>
      </c>
      <c r="G9" s="6">
        <v>1.45</v>
      </c>
      <c r="H9" s="2">
        <f>14.79-G9</f>
        <v>13.34</v>
      </c>
      <c r="J9" s="45">
        <f>H9-D9</f>
        <v>0</v>
      </c>
    </row>
    <row r="10" spans="1:10" ht="35.1" customHeight="1" x14ac:dyDescent="0.4">
      <c r="A10" s="6"/>
      <c r="B10" s="7" t="s">
        <v>6</v>
      </c>
      <c r="C10" s="6">
        <v>1</v>
      </c>
      <c r="D10" s="2">
        <f t="shared" ref="D10:D32" si="0">14.38-C10</f>
        <v>13.38</v>
      </c>
      <c r="E10" s="6"/>
      <c r="F10" s="7" t="s">
        <v>6</v>
      </c>
      <c r="G10" s="6">
        <v>1.43</v>
      </c>
      <c r="H10" s="2">
        <f t="shared" ref="H10:H32" si="1">14.79-G10</f>
        <v>13.36</v>
      </c>
      <c r="J10" s="45">
        <f t="shared" ref="J10:J31" si="2">H10-D10</f>
        <v>-2.000000000000135E-2</v>
      </c>
    </row>
    <row r="11" spans="1:10" ht="35.1" customHeight="1" x14ac:dyDescent="0.4">
      <c r="A11" s="6">
        <v>2</v>
      </c>
      <c r="B11" s="7" t="s">
        <v>5</v>
      </c>
      <c r="C11" s="6">
        <v>1.03</v>
      </c>
      <c r="D11" s="2">
        <f t="shared" si="0"/>
        <v>13.350000000000001</v>
      </c>
      <c r="E11" s="6">
        <v>2</v>
      </c>
      <c r="F11" s="7" t="s">
        <v>5</v>
      </c>
      <c r="G11" s="6">
        <v>1.43</v>
      </c>
      <c r="H11" s="2">
        <f t="shared" si="1"/>
        <v>13.36</v>
      </c>
      <c r="J11" s="45">
        <f t="shared" si="2"/>
        <v>9.9999999999980105E-3</v>
      </c>
    </row>
    <row r="12" spans="1:10" ht="35.1" customHeight="1" x14ac:dyDescent="0.4">
      <c r="A12" s="6"/>
      <c r="B12" s="7" t="s">
        <v>6</v>
      </c>
      <c r="C12" s="6">
        <v>1.05</v>
      </c>
      <c r="D12" s="2">
        <f t="shared" si="0"/>
        <v>13.33</v>
      </c>
      <c r="E12" s="6"/>
      <c r="F12" s="7" t="s">
        <v>6</v>
      </c>
      <c r="G12" s="6">
        <v>1.44</v>
      </c>
      <c r="H12" s="2">
        <f t="shared" si="1"/>
        <v>13.35</v>
      </c>
      <c r="J12" s="45">
        <f t="shared" si="2"/>
        <v>1.9999999999999574E-2</v>
      </c>
    </row>
    <row r="13" spans="1:10" ht="35.1" customHeight="1" x14ac:dyDescent="0.4">
      <c r="A13" s="6">
        <v>3</v>
      </c>
      <c r="B13" s="7" t="s">
        <v>5</v>
      </c>
      <c r="C13" s="6">
        <v>1.03</v>
      </c>
      <c r="D13" s="2">
        <f t="shared" si="0"/>
        <v>13.350000000000001</v>
      </c>
      <c r="E13" s="6">
        <v>3</v>
      </c>
      <c r="F13" s="7" t="s">
        <v>5</v>
      </c>
      <c r="G13" s="6">
        <v>1.45</v>
      </c>
      <c r="H13" s="2">
        <f t="shared" si="1"/>
        <v>13.34</v>
      </c>
      <c r="J13" s="45">
        <f t="shared" si="2"/>
        <v>-1.0000000000001563E-2</v>
      </c>
    </row>
    <row r="14" spans="1:10" ht="35.1" customHeight="1" x14ac:dyDescent="0.4">
      <c r="A14" s="6"/>
      <c r="B14" s="7" t="s">
        <v>6</v>
      </c>
      <c r="C14" s="6">
        <v>1.03</v>
      </c>
      <c r="D14" s="2">
        <f t="shared" si="0"/>
        <v>13.350000000000001</v>
      </c>
      <c r="E14" s="6"/>
      <c r="F14" s="7" t="s">
        <v>6</v>
      </c>
      <c r="G14" s="6">
        <v>1.44</v>
      </c>
      <c r="H14" s="2">
        <f t="shared" si="1"/>
        <v>13.35</v>
      </c>
      <c r="J14" s="45">
        <f t="shared" si="2"/>
        <v>0</v>
      </c>
    </row>
    <row r="15" spans="1:10" ht="35.1" customHeight="1" x14ac:dyDescent="0.4">
      <c r="A15" s="6">
        <v>4</v>
      </c>
      <c r="B15" s="7" t="s">
        <v>5</v>
      </c>
      <c r="C15" s="6">
        <v>1.02</v>
      </c>
      <c r="D15" s="2">
        <f t="shared" si="0"/>
        <v>13.360000000000001</v>
      </c>
      <c r="E15" s="6">
        <v>4</v>
      </c>
      <c r="F15" s="7" t="s">
        <v>5</v>
      </c>
      <c r="G15" s="6">
        <v>1.44</v>
      </c>
      <c r="H15" s="2">
        <f t="shared" si="1"/>
        <v>13.35</v>
      </c>
      <c r="J15" s="45">
        <f t="shared" si="2"/>
        <v>-1.0000000000001563E-2</v>
      </c>
    </row>
    <row r="16" spans="1:10" ht="35.1" customHeight="1" x14ac:dyDescent="0.4">
      <c r="A16" s="6"/>
      <c r="B16" s="7" t="s">
        <v>6</v>
      </c>
      <c r="C16" s="6">
        <v>1.02</v>
      </c>
      <c r="D16" s="2">
        <f t="shared" si="0"/>
        <v>13.360000000000001</v>
      </c>
      <c r="E16" s="6"/>
      <c r="F16" s="7" t="s">
        <v>6</v>
      </c>
      <c r="G16" s="6">
        <v>1.43</v>
      </c>
      <c r="H16" s="2">
        <f t="shared" si="1"/>
        <v>13.36</v>
      </c>
      <c r="J16" s="45">
        <f t="shared" si="2"/>
        <v>0</v>
      </c>
    </row>
    <row r="17" spans="1:10" ht="35.1" customHeight="1" x14ac:dyDescent="0.4">
      <c r="A17" s="6">
        <v>5</v>
      </c>
      <c r="B17" s="7" t="s">
        <v>5</v>
      </c>
      <c r="C17" s="6">
        <v>1.01</v>
      </c>
      <c r="D17" s="2">
        <f t="shared" si="0"/>
        <v>13.370000000000001</v>
      </c>
      <c r="E17" s="6">
        <v>5</v>
      </c>
      <c r="F17" s="7" t="s">
        <v>5</v>
      </c>
      <c r="G17" s="6">
        <v>1.42</v>
      </c>
      <c r="H17" s="2">
        <f t="shared" si="1"/>
        <v>13.37</v>
      </c>
      <c r="J17" s="45">
        <f t="shared" si="2"/>
        <v>0</v>
      </c>
    </row>
    <row r="18" spans="1:10" ht="35.1" customHeight="1" x14ac:dyDescent="0.4">
      <c r="A18" s="6"/>
      <c r="B18" s="7" t="s">
        <v>6</v>
      </c>
      <c r="C18" s="6">
        <v>1.03</v>
      </c>
      <c r="D18" s="2">
        <f t="shared" si="0"/>
        <v>13.350000000000001</v>
      </c>
      <c r="E18" s="6"/>
      <c r="F18" s="7" t="s">
        <v>6</v>
      </c>
      <c r="G18" s="6">
        <v>1.44</v>
      </c>
      <c r="H18" s="2">
        <f t="shared" si="1"/>
        <v>13.35</v>
      </c>
      <c r="J18" s="45">
        <f t="shared" si="2"/>
        <v>0</v>
      </c>
    </row>
    <row r="19" spans="1:10" ht="35.1" customHeight="1" x14ac:dyDescent="0.4">
      <c r="A19" s="6">
        <v>6</v>
      </c>
      <c r="B19" s="7" t="s">
        <v>5</v>
      </c>
      <c r="C19" s="6">
        <v>1.04</v>
      </c>
      <c r="D19" s="2">
        <f t="shared" si="0"/>
        <v>13.34</v>
      </c>
      <c r="E19" s="6">
        <v>6</v>
      </c>
      <c r="F19" s="7" t="s">
        <v>5</v>
      </c>
      <c r="G19" s="6">
        <v>1.44</v>
      </c>
      <c r="H19" s="2">
        <f t="shared" si="1"/>
        <v>13.35</v>
      </c>
      <c r="J19" s="45">
        <f t="shared" si="2"/>
        <v>9.9999999999997868E-3</v>
      </c>
    </row>
    <row r="20" spans="1:10" ht="35.1" customHeight="1" x14ac:dyDescent="0.4">
      <c r="A20" s="6"/>
      <c r="B20" s="7" t="s">
        <v>6</v>
      </c>
      <c r="C20" s="6">
        <v>1.03</v>
      </c>
      <c r="D20" s="2">
        <f t="shared" si="0"/>
        <v>13.350000000000001</v>
      </c>
      <c r="E20" s="6"/>
      <c r="F20" s="7" t="s">
        <v>6</v>
      </c>
      <c r="G20" s="6">
        <v>1.43</v>
      </c>
      <c r="H20" s="2">
        <f t="shared" si="1"/>
        <v>13.36</v>
      </c>
      <c r="J20" s="45">
        <f t="shared" si="2"/>
        <v>9.9999999999980105E-3</v>
      </c>
    </row>
    <row r="21" spans="1:10" ht="35.1" customHeight="1" x14ac:dyDescent="0.4">
      <c r="A21" s="6">
        <v>7</v>
      </c>
      <c r="B21" s="7" t="s">
        <v>5</v>
      </c>
      <c r="C21" s="6">
        <v>1.03</v>
      </c>
      <c r="D21" s="2">
        <f t="shared" si="0"/>
        <v>13.350000000000001</v>
      </c>
      <c r="E21" s="6">
        <v>7</v>
      </c>
      <c r="F21" s="7" t="s">
        <v>5</v>
      </c>
      <c r="G21" s="6">
        <v>1.44</v>
      </c>
      <c r="H21" s="2">
        <f t="shared" si="1"/>
        <v>13.35</v>
      </c>
      <c r="J21" s="45">
        <f t="shared" si="2"/>
        <v>0</v>
      </c>
    </row>
    <row r="22" spans="1:10" ht="35.1" customHeight="1" x14ac:dyDescent="0.4">
      <c r="A22" s="6"/>
      <c r="B22" s="7" t="s">
        <v>6</v>
      </c>
      <c r="C22" s="6">
        <v>1.03</v>
      </c>
      <c r="D22" s="2">
        <f t="shared" si="0"/>
        <v>13.350000000000001</v>
      </c>
      <c r="E22" s="6"/>
      <c r="F22" s="7" t="s">
        <v>6</v>
      </c>
      <c r="G22" s="6">
        <v>1.45</v>
      </c>
      <c r="H22" s="2">
        <f t="shared" si="1"/>
        <v>13.34</v>
      </c>
      <c r="J22" s="45">
        <f t="shared" si="2"/>
        <v>-1.0000000000001563E-2</v>
      </c>
    </row>
    <row r="23" spans="1:10" ht="35.1" customHeight="1" x14ac:dyDescent="0.4">
      <c r="A23" s="6">
        <v>8</v>
      </c>
      <c r="B23" s="7" t="s">
        <v>5</v>
      </c>
      <c r="C23" s="6">
        <v>1.01</v>
      </c>
      <c r="D23" s="2">
        <f t="shared" si="0"/>
        <v>13.370000000000001</v>
      </c>
      <c r="E23" s="6">
        <v>8</v>
      </c>
      <c r="F23" s="7" t="s">
        <v>5</v>
      </c>
      <c r="G23" s="6">
        <v>1.42</v>
      </c>
      <c r="H23" s="2">
        <f t="shared" si="1"/>
        <v>13.37</v>
      </c>
      <c r="J23" s="45">
        <f t="shared" si="2"/>
        <v>0</v>
      </c>
    </row>
    <row r="24" spans="1:10" ht="35.1" customHeight="1" x14ac:dyDescent="0.4">
      <c r="A24" s="6"/>
      <c r="B24" s="7" t="s">
        <v>6</v>
      </c>
      <c r="C24" s="6">
        <v>1.01</v>
      </c>
      <c r="D24" s="2">
        <f t="shared" si="0"/>
        <v>13.370000000000001</v>
      </c>
      <c r="E24" s="6"/>
      <c r="F24" s="7" t="s">
        <v>6</v>
      </c>
      <c r="G24" s="6">
        <v>1.43</v>
      </c>
      <c r="H24" s="2">
        <f t="shared" si="1"/>
        <v>13.36</v>
      </c>
      <c r="J24" s="45">
        <f t="shared" si="2"/>
        <v>-1.0000000000001563E-2</v>
      </c>
    </row>
    <row r="25" spans="1:10" ht="35.1" customHeight="1" x14ac:dyDescent="0.4">
      <c r="A25" s="6">
        <v>9</v>
      </c>
      <c r="B25" s="7" t="s">
        <v>5</v>
      </c>
      <c r="C25" s="6">
        <v>1.03</v>
      </c>
      <c r="D25" s="2">
        <f t="shared" si="0"/>
        <v>13.350000000000001</v>
      </c>
      <c r="E25" s="6">
        <v>9</v>
      </c>
      <c r="F25" s="7" t="s">
        <v>5</v>
      </c>
      <c r="G25" s="6">
        <v>1.44</v>
      </c>
      <c r="H25" s="2">
        <f t="shared" si="1"/>
        <v>13.35</v>
      </c>
      <c r="J25" s="45">
        <f t="shared" si="2"/>
        <v>0</v>
      </c>
    </row>
    <row r="26" spans="1:10" ht="35.1" customHeight="1" x14ac:dyDescent="0.4">
      <c r="A26" s="6"/>
      <c r="B26" s="7" t="s">
        <v>6</v>
      </c>
      <c r="C26" s="6">
        <v>1.05</v>
      </c>
      <c r="D26" s="2">
        <f t="shared" si="0"/>
        <v>13.33</v>
      </c>
      <c r="E26" s="6"/>
      <c r="F26" s="7" t="s">
        <v>6</v>
      </c>
      <c r="G26" s="6">
        <v>1.45</v>
      </c>
      <c r="H26" s="2">
        <f t="shared" si="1"/>
        <v>13.34</v>
      </c>
      <c r="J26" s="45">
        <f t="shared" si="2"/>
        <v>9.9999999999997868E-3</v>
      </c>
    </row>
    <row r="27" spans="1:10" ht="35.1" customHeight="1" x14ac:dyDescent="0.4">
      <c r="A27" s="6">
        <v>10</v>
      </c>
      <c r="B27" s="7" t="s">
        <v>5</v>
      </c>
      <c r="C27" s="6">
        <v>1.07</v>
      </c>
      <c r="D27" s="2">
        <f t="shared" si="0"/>
        <v>13.31</v>
      </c>
      <c r="E27" s="6">
        <v>10</v>
      </c>
      <c r="F27" s="7" t="s">
        <v>5</v>
      </c>
      <c r="G27" s="6">
        <v>1.48</v>
      </c>
      <c r="H27" s="2">
        <f t="shared" si="1"/>
        <v>13.309999999999999</v>
      </c>
      <c r="J27" s="45">
        <f t="shared" si="2"/>
        <v>0</v>
      </c>
    </row>
    <row r="28" spans="1:10" ht="35.1" customHeight="1" x14ac:dyDescent="0.4">
      <c r="A28" s="6"/>
      <c r="B28" s="7" t="s">
        <v>6</v>
      </c>
      <c r="C28" s="6">
        <v>1.04</v>
      </c>
      <c r="D28" s="2">
        <f t="shared" si="0"/>
        <v>13.34</v>
      </c>
      <c r="E28" s="6"/>
      <c r="F28" s="7" t="s">
        <v>6</v>
      </c>
      <c r="G28" s="6">
        <v>1.45</v>
      </c>
      <c r="H28" s="2">
        <f t="shared" si="1"/>
        <v>13.34</v>
      </c>
      <c r="J28" s="45">
        <f t="shared" si="2"/>
        <v>0</v>
      </c>
    </row>
    <row r="29" spans="1:10" ht="35.1" customHeight="1" x14ac:dyDescent="0.4">
      <c r="A29" s="6">
        <v>11</v>
      </c>
      <c r="B29" s="7" t="s">
        <v>5</v>
      </c>
      <c r="C29" s="6">
        <v>1.05</v>
      </c>
      <c r="D29" s="2">
        <f t="shared" si="0"/>
        <v>13.33</v>
      </c>
      <c r="E29" s="6">
        <v>11</v>
      </c>
      <c r="F29" s="7" t="s">
        <v>5</v>
      </c>
      <c r="G29" s="6">
        <v>1.47</v>
      </c>
      <c r="H29" s="2">
        <f t="shared" si="1"/>
        <v>13.319999999999999</v>
      </c>
      <c r="J29" s="45">
        <f t="shared" si="2"/>
        <v>-1.0000000000001563E-2</v>
      </c>
    </row>
    <row r="30" spans="1:10" ht="35.1" customHeight="1" x14ac:dyDescent="0.4">
      <c r="A30" s="6"/>
      <c r="B30" s="7" t="s">
        <v>6</v>
      </c>
      <c r="C30" s="6">
        <v>1.03</v>
      </c>
      <c r="D30" s="2">
        <f t="shared" si="0"/>
        <v>13.350000000000001</v>
      </c>
      <c r="E30" s="6"/>
      <c r="F30" s="7" t="s">
        <v>6</v>
      </c>
      <c r="G30" s="6">
        <v>1.45</v>
      </c>
      <c r="H30" s="2">
        <f t="shared" si="1"/>
        <v>13.34</v>
      </c>
      <c r="J30" s="45">
        <f t="shared" si="2"/>
        <v>-1.0000000000001563E-2</v>
      </c>
    </row>
    <row r="31" spans="1:10" ht="35.1" customHeight="1" x14ac:dyDescent="0.4">
      <c r="A31" s="6">
        <v>12</v>
      </c>
      <c r="B31" s="7" t="s">
        <v>5</v>
      </c>
      <c r="C31" s="6">
        <v>1.05</v>
      </c>
      <c r="D31" s="2">
        <f t="shared" si="0"/>
        <v>13.33</v>
      </c>
      <c r="E31" s="6">
        <v>12</v>
      </c>
      <c r="F31" s="7" t="s">
        <v>5</v>
      </c>
      <c r="G31" s="6">
        <v>1.46</v>
      </c>
      <c r="H31" s="2">
        <f t="shared" si="1"/>
        <v>13.329999999999998</v>
      </c>
      <c r="J31" s="45">
        <f t="shared" si="2"/>
        <v>0</v>
      </c>
    </row>
    <row r="32" spans="1:10" ht="35.1" customHeight="1" x14ac:dyDescent="0.4">
      <c r="A32" s="6"/>
      <c r="B32" s="7" t="s">
        <v>6</v>
      </c>
      <c r="C32" s="6">
        <v>1.04</v>
      </c>
      <c r="D32" s="2">
        <f t="shared" si="0"/>
        <v>13.34</v>
      </c>
      <c r="E32" s="6"/>
      <c r="F32" s="7" t="s">
        <v>6</v>
      </c>
      <c r="G32" s="6">
        <v>1.45</v>
      </c>
      <c r="H32" s="2">
        <f t="shared" si="1"/>
        <v>13.34</v>
      </c>
      <c r="J32" s="45">
        <f>H32-D32</f>
        <v>0</v>
      </c>
    </row>
    <row r="34" spans="1:15" ht="26.25" customHeight="1" x14ac:dyDescent="0.5">
      <c r="C34" s="10"/>
      <c r="D34" s="3"/>
      <c r="E34" s="3"/>
      <c r="F34" s="3"/>
      <c r="G34" s="9"/>
    </row>
    <row r="35" spans="1:15" ht="33.75" x14ac:dyDescent="0.5">
      <c r="A35" s="41" t="s">
        <v>10</v>
      </c>
      <c r="B35" s="41"/>
      <c r="C35" s="41"/>
      <c r="D35" s="41"/>
      <c r="E35" s="41"/>
      <c r="F35" s="41"/>
      <c r="G35" s="41"/>
      <c r="H35" s="41"/>
      <c r="I35" s="41"/>
      <c r="J35" s="26"/>
      <c r="K35" s="14"/>
      <c r="L35" s="14"/>
      <c r="M35" s="14"/>
      <c r="N35" s="14"/>
      <c r="O35" s="14"/>
    </row>
    <row r="36" spans="1:15" x14ac:dyDescent="0.25">
      <c r="K36" s="14"/>
      <c r="L36" s="14"/>
      <c r="M36" s="14"/>
      <c r="N36" s="14"/>
      <c r="O36" s="14"/>
    </row>
    <row r="37" spans="1:15" ht="26.25" x14ac:dyDescent="0.4">
      <c r="A37" s="43" t="s">
        <v>1</v>
      </c>
      <c r="B37" s="43"/>
      <c r="C37" s="37" t="s">
        <v>9</v>
      </c>
      <c r="E37" s="43" t="s">
        <v>1</v>
      </c>
      <c r="F37" s="43"/>
      <c r="G37" s="37" t="s">
        <v>9</v>
      </c>
      <c r="K37" s="14"/>
      <c r="L37" s="14"/>
      <c r="M37" s="14"/>
      <c r="N37" s="14"/>
      <c r="O37" s="14"/>
    </row>
    <row r="38" spans="1:15" ht="26.25" x14ac:dyDescent="0.4">
      <c r="A38" s="43" t="s">
        <v>2</v>
      </c>
      <c r="B38" s="43"/>
      <c r="C38" s="5">
        <v>6.31</v>
      </c>
      <c r="E38" s="43" t="s">
        <v>2</v>
      </c>
      <c r="F38" s="43"/>
      <c r="G38" s="5">
        <v>6.38</v>
      </c>
      <c r="K38" s="14"/>
      <c r="L38" s="14"/>
      <c r="M38" s="14"/>
      <c r="N38" s="14"/>
      <c r="O38" s="14"/>
    </row>
    <row r="39" spans="1:15" ht="26.25" x14ac:dyDescent="0.4">
      <c r="A39" s="43" t="s">
        <v>3</v>
      </c>
      <c r="B39" s="43"/>
      <c r="C39" s="5">
        <v>16.309999999999999</v>
      </c>
      <c r="E39" s="43" t="s">
        <v>3</v>
      </c>
      <c r="F39" s="43"/>
      <c r="G39" s="5">
        <v>16.38</v>
      </c>
      <c r="K39" s="14"/>
      <c r="L39" s="14"/>
      <c r="M39" s="14"/>
      <c r="N39" s="14"/>
      <c r="O39" s="14"/>
    </row>
    <row r="40" spans="1:15" x14ac:dyDescent="0.25">
      <c r="K40" s="14"/>
      <c r="L40" s="14"/>
      <c r="M40" s="14"/>
      <c r="N40" s="14"/>
      <c r="O40" s="14"/>
    </row>
    <row r="41" spans="1:15" ht="28.5" x14ac:dyDescent="0.45">
      <c r="A41" s="42" t="s">
        <v>4</v>
      </c>
      <c r="B41" s="42"/>
      <c r="C41" s="37" t="s">
        <v>2</v>
      </c>
      <c r="D41" s="49" t="s">
        <v>11</v>
      </c>
      <c r="E41" s="42" t="s">
        <v>4</v>
      </c>
      <c r="F41" s="42"/>
      <c r="G41" s="37" t="s">
        <v>2</v>
      </c>
      <c r="H41" s="49" t="s">
        <v>11</v>
      </c>
      <c r="J41" s="44" t="s">
        <v>8</v>
      </c>
      <c r="K41" s="14"/>
      <c r="L41" s="14"/>
      <c r="M41" s="14"/>
      <c r="N41" s="14"/>
      <c r="O41" s="14"/>
    </row>
    <row r="42" spans="1:15" ht="26.25" x14ac:dyDescent="0.4">
      <c r="A42" s="6">
        <v>1</v>
      </c>
      <c r="B42" s="7" t="s">
        <v>5</v>
      </c>
      <c r="C42" s="6">
        <v>4.37</v>
      </c>
      <c r="D42" s="2">
        <f>16.31-C42</f>
        <v>11.939999999999998</v>
      </c>
      <c r="E42" s="6">
        <v>1</v>
      </c>
      <c r="F42" s="7" t="s">
        <v>5</v>
      </c>
      <c r="G42" s="6">
        <v>4.45</v>
      </c>
      <c r="H42" s="2">
        <f>16.38-G42</f>
        <v>11.93</v>
      </c>
      <c r="J42" s="45">
        <f>H42-D42</f>
        <v>-9.9999999999980105E-3</v>
      </c>
      <c r="K42" s="14"/>
      <c r="L42" s="14"/>
      <c r="M42" s="14"/>
      <c r="N42" s="14"/>
      <c r="O42" s="14"/>
    </row>
    <row r="43" spans="1:15" ht="26.25" x14ac:dyDescent="0.4">
      <c r="A43" s="6"/>
      <c r="B43" s="7" t="s">
        <v>6</v>
      </c>
      <c r="C43" s="6">
        <v>4.34</v>
      </c>
      <c r="D43" s="2">
        <f t="shared" ref="D43:D59" si="3">16.31-C43</f>
        <v>11.969999999999999</v>
      </c>
      <c r="E43" s="6"/>
      <c r="F43" s="7" t="s">
        <v>6</v>
      </c>
      <c r="G43" s="6">
        <v>4.42</v>
      </c>
      <c r="H43" s="2">
        <f t="shared" ref="H43:H59" si="4">16.38-G43</f>
        <v>11.959999999999999</v>
      </c>
      <c r="J43" s="45">
        <f t="shared" ref="J43:J59" si="5">H43-D43</f>
        <v>-9.9999999999997868E-3</v>
      </c>
      <c r="K43" s="14"/>
      <c r="L43" s="14"/>
      <c r="M43" s="14"/>
      <c r="N43" s="14"/>
      <c r="O43" s="14"/>
    </row>
    <row r="44" spans="1:15" ht="26.25" x14ac:dyDescent="0.4">
      <c r="A44" s="6">
        <v>2</v>
      </c>
      <c r="B44" s="7" t="s">
        <v>5</v>
      </c>
      <c r="C44" s="6">
        <v>4.34</v>
      </c>
      <c r="D44" s="2">
        <f t="shared" si="3"/>
        <v>11.969999999999999</v>
      </c>
      <c r="E44" s="6">
        <v>2</v>
      </c>
      <c r="F44" s="7" t="s">
        <v>5</v>
      </c>
      <c r="G44" s="6">
        <v>4.43</v>
      </c>
      <c r="H44" s="2">
        <f t="shared" si="4"/>
        <v>11.95</v>
      </c>
      <c r="J44" s="45">
        <f t="shared" si="5"/>
        <v>-1.9999999999999574E-2</v>
      </c>
      <c r="K44" s="14"/>
      <c r="L44" s="14"/>
      <c r="M44" s="14"/>
      <c r="N44" s="14"/>
      <c r="O44" s="14"/>
    </row>
    <row r="45" spans="1:15" ht="26.25" x14ac:dyDescent="0.4">
      <c r="A45" s="6"/>
      <c r="B45" s="7" t="s">
        <v>6</v>
      </c>
      <c r="C45" s="6">
        <v>4.32</v>
      </c>
      <c r="D45" s="2">
        <f t="shared" si="3"/>
        <v>11.989999999999998</v>
      </c>
      <c r="E45" s="6"/>
      <c r="F45" s="7" t="s">
        <v>6</v>
      </c>
      <c r="G45" s="6"/>
      <c r="H45" s="2"/>
      <c r="J45" s="45"/>
      <c r="K45" s="14"/>
      <c r="L45" s="14"/>
      <c r="M45" s="14"/>
      <c r="N45" s="14"/>
      <c r="O45" s="14"/>
    </row>
    <row r="46" spans="1:15" ht="26.25" x14ac:dyDescent="0.4">
      <c r="A46" s="6">
        <v>3</v>
      </c>
      <c r="B46" s="7" t="s">
        <v>5</v>
      </c>
      <c r="C46" s="6">
        <v>4.3499999999999996</v>
      </c>
      <c r="D46" s="2">
        <f t="shared" si="3"/>
        <v>11.959999999999999</v>
      </c>
      <c r="E46" s="6">
        <v>3</v>
      </c>
      <c r="F46" s="7" t="s">
        <v>5</v>
      </c>
      <c r="G46" s="6">
        <v>4.42</v>
      </c>
      <c r="H46" s="2">
        <f t="shared" si="4"/>
        <v>11.959999999999999</v>
      </c>
      <c r="J46" s="45">
        <f t="shared" si="5"/>
        <v>0</v>
      </c>
      <c r="K46" s="14"/>
      <c r="L46" s="14"/>
      <c r="M46" s="14"/>
      <c r="N46" s="14"/>
      <c r="O46" s="14"/>
    </row>
    <row r="47" spans="1:15" ht="26.25" x14ac:dyDescent="0.4">
      <c r="A47" s="6"/>
      <c r="B47" s="7" t="s">
        <v>6</v>
      </c>
      <c r="C47" s="6">
        <v>4.29</v>
      </c>
      <c r="D47" s="2">
        <f t="shared" si="3"/>
        <v>12.02</v>
      </c>
      <c r="E47" s="6"/>
      <c r="F47" s="7" t="s">
        <v>6</v>
      </c>
      <c r="G47" s="6">
        <v>4.37</v>
      </c>
      <c r="H47" s="2">
        <f t="shared" si="4"/>
        <v>12.009999999999998</v>
      </c>
      <c r="J47" s="45">
        <f t="shared" si="5"/>
        <v>-1.0000000000001563E-2</v>
      </c>
      <c r="K47" s="14"/>
      <c r="L47" s="14"/>
      <c r="M47" s="14"/>
      <c r="N47" s="14"/>
      <c r="O47" s="14"/>
    </row>
    <row r="48" spans="1:15" ht="26.25" x14ac:dyDescent="0.4">
      <c r="A48" s="6">
        <v>4</v>
      </c>
      <c r="B48" s="7" t="s">
        <v>5</v>
      </c>
      <c r="C48" s="6">
        <v>4.2699999999999996</v>
      </c>
      <c r="D48" s="2">
        <f t="shared" si="3"/>
        <v>12.04</v>
      </c>
      <c r="E48" s="6">
        <v>4</v>
      </c>
      <c r="F48" s="7" t="s">
        <v>5</v>
      </c>
      <c r="G48" s="6">
        <v>4.3499999999999996</v>
      </c>
      <c r="H48" s="2">
        <f t="shared" si="4"/>
        <v>12.03</v>
      </c>
      <c r="J48" s="45">
        <f t="shared" si="5"/>
        <v>-9.9999999999997868E-3</v>
      </c>
      <c r="K48" s="14"/>
      <c r="L48" s="14"/>
      <c r="M48" s="14"/>
      <c r="N48" s="14"/>
      <c r="O48" s="14"/>
    </row>
    <row r="49" spans="1:15" ht="26.25" x14ac:dyDescent="0.4">
      <c r="A49" s="6"/>
      <c r="B49" s="7" t="s">
        <v>6</v>
      </c>
      <c r="C49" s="6">
        <v>4.3</v>
      </c>
      <c r="D49" s="2">
        <f t="shared" si="3"/>
        <v>12.009999999999998</v>
      </c>
      <c r="E49" s="6"/>
      <c r="F49" s="7" t="s">
        <v>6</v>
      </c>
      <c r="G49" s="6">
        <v>4.37</v>
      </c>
      <c r="H49" s="2">
        <f t="shared" si="4"/>
        <v>12.009999999999998</v>
      </c>
      <c r="J49" s="45">
        <f t="shared" si="5"/>
        <v>0</v>
      </c>
      <c r="K49" s="14"/>
      <c r="L49" s="14"/>
      <c r="M49" s="14"/>
      <c r="N49" s="14"/>
      <c r="O49" s="14"/>
    </row>
    <row r="50" spans="1:15" ht="26.25" x14ac:dyDescent="0.4">
      <c r="A50" s="6">
        <v>5</v>
      </c>
      <c r="B50" s="7" t="s">
        <v>5</v>
      </c>
      <c r="C50" s="6">
        <v>4.3</v>
      </c>
      <c r="D50" s="2">
        <f t="shared" si="3"/>
        <v>12.009999999999998</v>
      </c>
      <c r="E50" s="6">
        <v>5</v>
      </c>
      <c r="F50" s="7" t="s">
        <v>5</v>
      </c>
      <c r="G50" s="6">
        <v>4.37</v>
      </c>
      <c r="H50" s="2">
        <f t="shared" si="4"/>
        <v>12.009999999999998</v>
      </c>
      <c r="J50" s="45">
        <f t="shared" si="5"/>
        <v>0</v>
      </c>
      <c r="K50" s="14"/>
      <c r="L50" s="14"/>
      <c r="M50" s="14"/>
      <c r="N50" s="14"/>
      <c r="O50" s="14"/>
    </row>
    <row r="51" spans="1:15" ht="26.25" x14ac:dyDescent="0.4">
      <c r="A51" s="6"/>
      <c r="B51" s="7" t="s">
        <v>6</v>
      </c>
      <c r="C51" s="6"/>
      <c r="D51" s="2"/>
      <c r="E51" s="6"/>
      <c r="F51" s="7" t="s">
        <v>6</v>
      </c>
      <c r="G51" s="6"/>
      <c r="H51" s="2"/>
      <c r="J51" s="45"/>
      <c r="K51" s="14"/>
      <c r="L51" s="14"/>
      <c r="M51" s="14"/>
      <c r="N51" s="14"/>
      <c r="O51" s="14"/>
    </row>
    <row r="52" spans="1:15" ht="26.25" x14ac:dyDescent="0.4">
      <c r="A52" s="6">
        <v>6</v>
      </c>
      <c r="B52" s="7" t="s">
        <v>5</v>
      </c>
      <c r="C52" s="6">
        <v>4.3</v>
      </c>
      <c r="D52" s="2">
        <f t="shared" si="3"/>
        <v>12.009999999999998</v>
      </c>
      <c r="E52" s="6">
        <v>6</v>
      </c>
      <c r="F52" s="7" t="s">
        <v>5</v>
      </c>
      <c r="G52" s="6">
        <v>4.38</v>
      </c>
      <c r="H52" s="2">
        <f t="shared" si="4"/>
        <v>12</v>
      </c>
      <c r="J52" s="45">
        <f t="shared" si="5"/>
        <v>-9.9999999999980105E-3</v>
      </c>
      <c r="K52" s="14"/>
      <c r="L52" s="14"/>
      <c r="M52" s="14"/>
      <c r="N52" s="14"/>
      <c r="O52" s="14"/>
    </row>
    <row r="53" spans="1:15" ht="26.25" x14ac:dyDescent="0.4">
      <c r="A53" s="6"/>
      <c r="B53" s="7" t="s">
        <v>6</v>
      </c>
      <c r="C53" s="6">
        <v>4.29</v>
      </c>
      <c r="D53" s="2">
        <f t="shared" si="3"/>
        <v>12.02</v>
      </c>
      <c r="E53" s="6"/>
      <c r="F53" s="7" t="s">
        <v>6</v>
      </c>
      <c r="G53" s="6">
        <v>4.3600000000000003</v>
      </c>
      <c r="H53" s="2">
        <f t="shared" si="4"/>
        <v>12.02</v>
      </c>
      <c r="J53" s="45">
        <f t="shared" si="5"/>
        <v>0</v>
      </c>
      <c r="K53" s="14"/>
      <c r="L53" s="14"/>
      <c r="M53" s="14"/>
      <c r="N53" s="14"/>
      <c r="O53" s="14"/>
    </row>
    <row r="54" spans="1:15" ht="26.25" x14ac:dyDescent="0.4">
      <c r="A54" s="6">
        <v>7</v>
      </c>
      <c r="B54" s="7" t="s">
        <v>5</v>
      </c>
      <c r="C54" s="6">
        <v>4.3099999999999996</v>
      </c>
      <c r="D54" s="2">
        <f t="shared" si="3"/>
        <v>12</v>
      </c>
      <c r="E54" s="6">
        <v>7</v>
      </c>
      <c r="F54" s="7" t="s">
        <v>5</v>
      </c>
      <c r="G54" s="6">
        <v>4.3899999999999997</v>
      </c>
      <c r="H54" s="2">
        <f t="shared" si="4"/>
        <v>11.989999999999998</v>
      </c>
      <c r="J54" s="45">
        <f t="shared" si="5"/>
        <v>-1.0000000000001563E-2</v>
      </c>
      <c r="K54" s="14"/>
      <c r="L54" s="14"/>
      <c r="M54" s="14"/>
      <c r="N54" s="14"/>
      <c r="O54" s="14"/>
    </row>
    <row r="55" spans="1:15" ht="26.25" x14ac:dyDescent="0.4">
      <c r="A55" s="6"/>
      <c r="B55" s="7" t="s">
        <v>6</v>
      </c>
      <c r="C55" s="6">
        <v>4.3</v>
      </c>
      <c r="D55" s="2">
        <f t="shared" si="3"/>
        <v>12.009999999999998</v>
      </c>
      <c r="E55" s="6"/>
      <c r="F55" s="7" t="s">
        <v>6</v>
      </c>
      <c r="G55" s="6">
        <v>4.37</v>
      </c>
      <c r="H55" s="2">
        <f t="shared" si="4"/>
        <v>12.009999999999998</v>
      </c>
      <c r="J55" s="45">
        <f t="shared" si="5"/>
        <v>0</v>
      </c>
      <c r="K55" s="14"/>
      <c r="L55" s="14"/>
      <c r="M55" s="14"/>
      <c r="N55" s="14"/>
      <c r="O55" s="14"/>
    </row>
    <row r="56" spans="1:15" ht="26.25" x14ac:dyDescent="0.4">
      <c r="A56" s="6">
        <v>8</v>
      </c>
      <c r="B56" s="7" t="s">
        <v>5</v>
      </c>
      <c r="C56" s="6">
        <v>4.3099999999999996</v>
      </c>
      <c r="D56" s="2">
        <f t="shared" si="3"/>
        <v>12</v>
      </c>
      <c r="E56" s="6">
        <v>8</v>
      </c>
      <c r="F56" s="7" t="s">
        <v>5</v>
      </c>
      <c r="G56" s="6">
        <v>4.38</v>
      </c>
      <c r="H56" s="2">
        <f t="shared" si="4"/>
        <v>12</v>
      </c>
      <c r="J56" s="45">
        <f t="shared" si="5"/>
        <v>0</v>
      </c>
      <c r="K56" s="14"/>
      <c r="L56" s="14"/>
      <c r="M56" s="14"/>
      <c r="N56" s="14"/>
      <c r="O56" s="14"/>
    </row>
    <row r="57" spans="1:15" ht="26.25" x14ac:dyDescent="0.4">
      <c r="A57" s="6"/>
      <c r="B57" s="7" t="s">
        <v>6</v>
      </c>
      <c r="C57" s="6">
        <v>4.32</v>
      </c>
      <c r="D57" s="2">
        <f t="shared" si="3"/>
        <v>11.989999999999998</v>
      </c>
      <c r="E57" s="6"/>
      <c r="F57" s="7" t="s">
        <v>6</v>
      </c>
      <c r="G57" s="6">
        <v>4.4000000000000004</v>
      </c>
      <c r="H57" s="2">
        <f t="shared" si="4"/>
        <v>11.979999999999999</v>
      </c>
      <c r="J57" s="45">
        <f t="shared" si="5"/>
        <v>-9.9999999999997868E-3</v>
      </c>
      <c r="K57" s="14"/>
      <c r="L57" s="14"/>
      <c r="M57" s="14"/>
      <c r="N57" s="14"/>
      <c r="O57" s="14"/>
    </row>
    <row r="58" spans="1:15" ht="26.25" x14ac:dyDescent="0.4">
      <c r="A58" s="6">
        <v>9</v>
      </c>
      <c r="B58" s="7" t="s">
        <v>5</v>
      </c>
      <c r="C58" s="6">
        <v>4.3600000000000003</v>
      </c>
      <c r="D58" s="2">
        <f t="shared" si="3"/>
        <v>11.95</v>
      </c>
      <c r="E58" s="6">
        <v>9</v>
      </c>
      <c r="F58" s="7" t="s">
        <v>5</v>
      </c>
      <c r="G58" s="6">
        <v>4.4400000000000004</v>
      </c>
      <c r="H58" s="2">
        <f t="shared" si="4"/>
        <v>11.939999999999998</v>
      </c>
      <c r="J58" s="45">
        <f t="shared" si="5"/>
        <v>-1.0000000000001563E-2</v>
      </c>
      <c r="K58" s="14"/>
      <c r="L58" s="14"/>
      <c r="M58" s="14"/>
      <c r="N58" s="14"/>
      <c r="O58" s="14"/>
    </row>
    <row r="59" spans="1:15" ht="26.25" x14ac:dyDescent="0.4">
      <c r="A59" s="6"/>
      <c r="B59" s="7" t="s">
        <v>6</v>
      </c>
      <c r="C59" s="6">
        <v>4.37</v>
      </c>
      <c r="D59" s="2">
        <f t="shared" si="3"/>
        <v>11.939999999999998</v>
      </c>
      <c r="E59" s="6"/>
      <c r="F59" s="7" t="s">
        <v>6</v>
      </c>
      <c r="G59" s="6">
        <v>4.4400000000000004</v>
      </c>
      <c r="H59" s="2">
        <f t="shared" si="4"/>
        <v>11.939999999999998</v>
      </c>
      <c r="J59" s="45">
        <f t="shared" si="5"/>
        <v>0</v>
      </c>
      <c r="K59" s="14"/>
      <c r="L59" s="14"/>
      <c r="M59" s="14"/>
      <c r="N59" s="14"/>
      <c r="O59" s="14"/>
    </row>
    <row r="60" spans="1:15" ht="26.25" x14ac:dyDescent="0.4">
      <c r="J60" s="28"/>
      <c r="K60" s="14"/>
      <c r="L60" s="14"/>
      <c r="M60" s="14"/>
      <c r="N60" s="14"/>
      <c r="O60" s="14"/>
    </row>
    <row r="61" spans="1:15" ht="24.75" customHeight="1" x14ac:dyDescent="0.5">
      <c r="C61" s="10"/>
      <c r="D61" s="3"/>
      <c r="E61" s="3"/>
      <c r="F61" s="3"/>
      <c r="G61" s="9"/>
      <c r="K61" s="14"/>
      <c r="L61" s="14"/>
      <c r="M61" s="14"/>
      <c r="N61" s="14"/>
      <c r="O61" s="14"/>
    </row>
    <row r="62" spans="1:15" ht="33.75" x14ac:dyDescent="0.5">
      <c r="A62" s="41" t="s">
        <v>12</v>
      </c>
      <c r="B62" s="41"/>
      <c r="C62" s="41"/>
      <c r="D62" s="41"/>
      <c r="E62" s="41"/>
      <c r="F62" s="41"/>
      <c r="G62" s="41"/>
      <c r="H62" s="41"/>
      <c r="I62" s="41"/>
      <c r="J62" s="26"/>
      <c r="K62" s="14"/>
      <c r="L62" s="14"/>
      <c r="M62" s="14"/>
      <c r="N62" s="14"/>
      <c r="O62" s="14"/>
    </row>
    <row r="63" spans="1:15" ht="26.25" x14ac:dyDescent="0.4">
      <c r="J63" s="28"/>
      <c r="K63" s="14"/>
      <c r="L63" s="14"/>
      <c r="M63" s="14"/>
      <c r="N63" s="14"/>
      <c r="O63" s="14"/>
    </row>
    <row r="64" spans="1:15" ht="26.25" x14ac:dyDescent="0.4">
      <c r="A64" s="43" t="s">
        <v>1</v>
      </c>
      <c r="B64" s="43"/>
      <c r="C64" s="37" t="s">
        <v>9</v>
      </c>
      <c r="E64" s="43" t="s">
        <v>1</v>
      </c>
      <c r="F64" s="43"/>
      <c r="G64" s="37" t="s">
        <v>9</v>
      </c>
      <c r="J64" s="28"/>
      <c r="K64" s="14"/>
      <c r="L64" s="14"/>
      <c r="M64" s="14"/>
      <c r="N64" s="14"/>
      <c r="O64" s="14"/>
    </row>
    <row r="65" spans="1:15" ht="26.25" x14ac:dyDescent="0.4">
      <c r="A65" s="43" t="s">
        <v>2</v>
      </c>
      <c r="B65" s="43"/>
      <c r="C65" s="5"/>
      <c r="E65" s="43" t="s">
        <v>2</v>
      </c>
      <c r="F65" s="43"/>
      <c r="G65" s="5">
        <v>2.5</v>
      </c>
      <c r="J65" s="28"/>
      <c r="K65" s="14"/>
      <c r="L65" s="14"/>
      <c r="M65" s="14"/>
      <c r="N65" s="14"/>
      <c r="O65" s="14"/>
    </row>
    <row r="66" spans="1:15" ht="26.25" x14ac:dyDescent="0.4">
      <c r="A66" s="43" t="s">
        <v>3</v>
      </c>
      <c r="B66" s="43"/>
      <c r="C66" s="5">
        <v>12.52</v>
      </c>
      <c r="E66" s="43" t="s">
        <v>3</v>
      </c>
      <c r="F66" s="43"/>
      <c r="G66" s="5">
        <v>12.5</v>
      </c>
      <c r="J66" s="28"/>
      <c r="K66" s="14"/>
      <c r="L66" s="14"/>
      <c r="M66" s="14"/>
      <c r="N66" s="14"/>
      <c r="O66" s="14"/>
    </row>
    <row r="67" spans="1:15" x14ac:dyDescent="0.25">
      <c r="K67" s="14"/>
      <c r="L67" s="14"/>
      <c r="M67" s="14"/>
      <c r="N67" s="14"/>
      <c r="O67" s="14"/>
    </row>
    <row r="68" spans="1:15" ht="28.5" x14ac:dyDescent="0.45">
      <c r="A68" s="42" t="s">
        <v>4</v>
      </c>
      <c r="B68" s="42"/>
      <c r="C68" s="37" t="s">
        <v>2</v>
      </c>
      <c r="D68" s="49" t="s">
        <v>11</v>
      </c>
      <c r="E68" s="42" t="s">
        <v>4</v>
      </c>
      <c r="F68" s="42"/>
      <c r="G68" s="37" t="s">
        <v>2</v>
      </c>
      <c r="H68" s="49" t="s">
        <v>11</v>
      </c>
      <c r="J68" s="44" t="s">
        <v>8</v>
      </c>
      <c r="K68" s="14"/>
      <c r="L68" s="14"/>
      <c r="M68" s="14"/>
      <c r="N68" s="14"/>
      <c r="O68" s="14"/>
    </row>
    <row r="69" spans="1:15" ht="26.25" x14ac:dyDescent="0.4">
      <c r="A69" s="6">
        <v>1</v>
      </c>
      <c r="B69" s="7" t="s">
        <v>5</v>
      </c>
      <c r="C69" s="6">
        <v>2.1800000000000002</v>
      </c>
      <c r="D69" s="2">
        <f>12.52-C69</f>
        <v>10.34</v>
      </c>
      <c r="E69" s="6">
        <v>1</v>
      </c>
      <c r="F69" s="7" t="s">
        <v>5</v>
      </c>
      <c r="G69" s="6">
        <v>2.15</v>
      </c>
      <c r="H69" s="2">
        <f>12.5-G69</f>
        <v>10.35</v>
      </c>
      <c r="J69" s="45">
        <f>H69-D69</f>
        <v>9.9999999999997868E-3</v>
      </c>
      <c r="K69" s="14"/>
      <c r="L69" s="14"/>
      <c r="M69" s="14"/>
      <c r="N69" s="14"/>
      <c r="O69" s="14"/>
    </row>
    <row r="70" spans="1:15" ht="26.25" x14ac:dyDescent="0.4">
      <c r="A70" s="6"/>
      <c r="B70" s="7" t="s">
        <v>6</v>
      </c>
      <c r="C70" s="6">
        <v>2.15</v>
      </c>
      <c r="D70" s="2">
        <f t="shared" ref="D70:D78" si="6">12.52-C70</f>
        <v>10.37</v>
      </c>
      <c r="E70" s="6"/>
      <c r="F70" s="7" t="s">
        <v>6</v>
      </c>
      <c r="G70" s="6">
        <v>2.14</v>
      </c>
      <c r="H70" s="2">
        <f t="shared" ref="H70:H78" si="7">12.5-G70</f>
        <v>10.36</v>
      </c>
      <c r="J70" s="45">
        <f t="shared" ref="J70:J78" si="8">H70-D70</f>
        <v>-9.9999999999997868E-3</v>
      </c>
      <c r="K70" s="14"/>
      <c r="L70" s="14"/>
      <c r="M70" s="14"/>
      <c r="N70" s="14"/>
      <c r="O70" s="14"/>
    </row>
    <row r="71" spans="1:15" ht="26.25" x14ac:dyDescent="0.4">
      <c r="A71" s="6">
        <v>2</v>
      </c>
      <c r="B71" s="7" t="s">
        <v>5</v>
      </c>
      <c r="C71" s="6">
        <v>2.12</v>
      </c>
      <c r="D71" s="2">
        <f t="shared" si="6"/>
        <v>10.399999999999999</v>
      </c>
      <c r="E71" s="6">
        <v>2</v>
      </c>
      <c r="F71" s="7" t="s">
        <v>5</v>
      </c>
      <c r="G71" s="6">
        <v>2.1</v>
      </c>
      <c r="H71" s="2">
        <f t="shared" si="7"/>
        <v>10.4</v>
      </c>
      <c r="J71" s="45">
        <f t="shared" si="8"/>
        <v>0</v>
      </c>
      <c r="K71" s="14"/>
      <c r="L71" s="14"/>
      <c r="M71" s="14"/>
      <c r="N71" s="14"/>
      <c r="O71" s="14"/>
    </row>
    <row r="72" spans="1:15" ht="26.25" x14ac:dyDescent="0.4">
      <c r="A72" s="6"/>
      <c r="B72" s="7" t="s">
        <v>6</v>
      </c>
      <c r="C72" s="6">
        <v>2.11</v>
      </c>
      <c r="D72" s="2">
        <f t="shared" si="6"/>
        <v>10.41</v>
      </c>
      <c r="E72" s="6"/>
      <c r="F72" s="7" t="s">
        <v>6</v>
      </c>
      <c r="G72" s="6">
        <v>2.09</v>
      </c>
      <c r="H72" s="2">
        <f t="shared" si="7"/>
        <v>10.41</v>
      </c>
      <c r="J72" s="45">
        <f t="shared" si="8"/>
        <v>0</v>
      </c>
      <c r="K72" s="14"/>
      <c r="L72" s="14"/>
      <c r="M72" s="14"/>
      <c r="N72" s="14"/>
      <c r="O72" s="14"/>
    </row>
    <row r="73" spans="1:15" ht="26.25" x14ac:dyDescent="0.4">
      <c r="A73" s="6">
        <v>3</v>
      </c>
      <c r="B73" s="7" t="s">
        <v>5</v>
      </c>
      <c r="C73" s="6">
        <v>2.0699999999999998</v>
      </c>
      <c r="D73" s="2">
        <f t="shared" si="6"/>
        <v>10.45</v>
      </c>
      <c r="E73" s="6">
        <v>3</v>
      </c>
      <c r="F73" s="7" t="s">
        <v>5</v>
      </c>
      <c r="G73" s="6">
        <v>2.0499999999999998</v>
      </c>
      <c r="H73" s="2">
        <f t="shared" si="7"/>
        <v>10.45</v>
      </c>
      <c r="J73" s="45">
        <f t="shared" si="8"/>
        <v>0</v>
      </c>
      <c r="K73" s="14"/>
      <c r="L73" s="14"/>
      <c r="M73" s="14"/>
      <c r="N73" s="14"/>
      <c r="O73" s="14"/>
    </row>
    <row r="74" spans="1:15" ht="26.25" x14ac:dyDescent="0.4">
      <c r="A74" s="6"/>
      <c r="B74" s="7" t="s">
        <v>6</v>
      </c>
      <c r="C74" s="6">
        <v>2.1</v>
      </c>
      <c r="D74" s="2">
        <f t="shared" si="6"/>
        <v>10.42</v>
      </c>
      <c r="E74" s="6"/>
      <c r="F74" s="7" t="s">
        <v>6</v>
      </c>
      <c r="G74" s="6">
        <v>2.08</v>
      </c>
      <c r="H74" s="2">
        <f t="shared" si="7"/>
        <v>10.42</v>
      </c>
      <c r="J74" s="45">
        <f t="shared" si="8"/>
        <v>0</v>
      </c>
      <c r="K74" s="14"/>
      <c r="L74" s="14"/>
      <c r="M74" s="14"/>
      <c r="N74" s="14"/>
      <c r="O74" s="14"/>
    </row>
    <row r="75" spans="1:15" ht="26.25" x14ac:dyDescent="0.4">
      <c r="A75" s="6">
        <v>4</v>
      </c>
      <c r="B75" s="7" t="s">
        <v>5</v>
      </c>
      <c r="C75" s="6">
        <v>2.1</v>
      </c>
      <c r="D75" s="2">
        <f t="shared" si="6"/>
        <v>10.42</v>
      </c>
      <c r="E75" s="6">
        <v>4</v>
      </c>
      <c r="F75" s="7" t="s">
        <v>5</v>
      </c>
      <c r="G75" s="6">
        <v>2.0699999999999998</v>
      </c>
      <c r="H75" s="2">
        <f t="shared" si="7"/>
        <v>10.43</v>
      </c>
      <c r="J75" s="45">
        <f t="shared" si="8"/>
        <v>9.9999999999997868E-3</v>
      </c>
      <c r="K75" s="14"/>
      <c r="L75" s="14"/>
      <c r="M75" s="14"/>
      <c r="N75" s="14"/>
      <c r="O75" s="14"/>
    </row>
    <row r="76" spans="1:15" ht="26.25" x14ac:dyDescent="0.4">
      <c r="A76" s="6"/>
      <c r="B76" s="7" t="s">
        <v>6</v>
      </c>
      <c r="C76" s="6">
        <v>2.13</v>
      </c>
      <c r="D76" s="2">
        <f t="shared" si="6"/>
        <v>10.39</v>
      </c>
      <c r="E76" s="6"/>
      <c r="F76" s="7" t="s">
        <v>6</v>
      </c>
      <c r="G76" s="6">
        <v>2.1</v>
      </c>
      <c r="H76" s="2">
        <f t="shared" si="7"/>
        <v>10.4</v>
      </c>
      <c r="J76" s="45">
        <f t="shared" si="8"/>
        <v>9.9999999999997868E-3</v>
      </c>
      <c r="K76" s="14"/>
      <c r="L76" s="14"/>
      <c r="M76" s="14"/>
      <c r="N76" s="14"/>
      <c r="O76" s="14"/>
    </row>
    <row r="77" spans="1:15" ht="26.25" x14ac:dyDescent="0.4">
      <c r="A77" s="6">
        <v>5</v>
      </c>
      <c r="B77" s="7" t="s">
        <v>5</v>
      </c>
      <c r="C77" s="6">
        <v>2.15</v>
      </c>
      <c r="D77" s="2">
        <f t="shared" si="6"/>
        <v>10.37</v>
      </c>
      <c r="E77" s="6">
        <v>5</v>
      </c>
      <c r="F77" s="7" t="s">
        <v>5</v>
      </c>
      <c r="G77" s="6">
        <v>2.13</v>
      </c>
      <c r="H77" s="2">
        <f t="shared" si="7"/>
        <v>10.370000000000001</v>
      </c>
      <c r="J77" s="45">
        <f t="shared" si="8"/>
        <v>0</v>
      </c>
      <c r="K77" s="14"/>
      <c r="L77" s="14"/>
      <c r="M77" s="14"/>
      <c r="N77" s="14"/>
      <c r="O77" s="14"/>
    </row>
    <row r="78" spans="1:15" ht="26.25" x14ac:dyDescent="0.4">
      <c r="A78" s="6"/>
      <c r="B78" s="7" t="s">
        <v>6</v>
      </c>
      <c r="C78" s="6">
        <v>2.1800000000000002</v>
      </c>
      <c r="D78" s="2">
        <f t="shared" si="6"/>
        <v>10.34</v>
      </c>
      <c r="E78" s="6"/>
      <c r="F78" s="7" t="s">
        <v>6</v>
      </c>
      <c r="G78" s="6">
        <v>2.15</v>
      </c>
      <c r="H78" s="2">
        <f t="shared" si="7"/>
        <v>10.35</v>
      </c>
      <c r="J78" s="45">
        <f t="shared" si="8"/>
        <v>9.9999999999997868E-3</v>
      </c>
      <c r="K78" s="14"/>
      <c r="L78" s="14"/>
      <c r="M78" s="14"/>
      <c r="N78" s="14"/>
      <c r="O78" s="14"/>
    </row>
    <row r="79" spans="1:15" ht="26.25" x14ac:dyDescent="0.4">
      <c r="A79" s="14"/>
      <c r="B79" s="14"/>
      <c r="C79" s="14"/>
      <c r="D79" s="14"/>
      <c r="E79" s="14"/>
      <c r="F79" s="14"/>
      <c r="G79" s="14"/>
      <c r="H79" s="14"/>
      <c r="I79" s="14"/>
      <c r="J79" s="30"/>
      <c r="K79" s="14"/>
      <c r="L79" s="14"/>
      <c r="M79" s="14"/>
      <c r="N79" s="14"/>
      <c r="O79" s="14"/>
    </row>
    <row r="80" spans="1:15" ht="26.25" x14ac:dyDescent="0.4">
      <c r="A80" s="14"/>
      <c r="B80" s="14"/>
      <c r="C80" s="14"/>
      <c r="D80" s="14"/>
      <c r="E80" s="14"/>
      <c r="F80" s="14"/>
      <c r="G80" s="14"/>
      <c r="H80" s="14"/>
      <c r="I80" s="14"/>
      <c r="J80" s="30"/>
      <c r="K80" s="14"/>
      <c r="L80" s="14"/>
      <c r="M80" s="14"/>
      <c r="N80" s="14"/>
      <c r="O80" s="14"/>
    </row>
    <row r="81" spans="1:15" ht="26.25" x14ac:dyDescent="0.4">
      <c r="A81" s="14"/>
      <c r="B81" s="14"/>
      <c r="C81" s="14"/>
      <c r="D81" s="14"/>
      <c r="E81" s="14"/>
      <c r="F81" s="14"/>
      <c r="G81" s="14"/>
      <c r="H81" s="14"/>
      <c r="I81" s="14"/>
      <c r="J81" s="30"/>
      <c r="K81" s="14"/>
      <c r="L81" s="14"/>
      <c r="M81" s="14"/>
      <c r="N81" s="14"/>
      <c r="O81" s="14"/>
    </row>
    <row r="82" spans="1:15" ht="26.25" x14ac:dyDescent="0.4">
      <c r="A82" s="14"/>
      <c r="B82" s="14"/>
      <c r="C82" s="14"/>
      <c r="D82" s="14"/>
      <c r="E82" s="14"/>
      <c r="F82" s="14"/>
      <c r="G82" s="14"/>
      <c r="H82" s="14"/>
      <c r="I82" s="14"/>
      <c r="J82" s="30"/>
      <c r="K82" s="14"/>
      <c r="L82" s="14"/>
      <c r="M82" s="14"/>
      <c r="N82" s="14"/>
      <c r="O82" s="14"/>
    </row>
    <row r="83" spans="1:15" ht="26.25" x14ac:dyDescent="0.4">
      <c r="A83" s="14"/>
      <c r="B83" s="14"/>
      <c r="C83" s="14"/>
      <c r="D83" s="14"/>
      <c r="E83" s="14"/>
      <c r="F83" s="14"/>
      <c r="G83" s="14"/>
      <c r="H83" s="14"/>
      <c r="I83" s="14"/>
      <c r="J83" s="30"/>
      <c r="K83" s="14"/>
      <c r="L83" s="14"/>
      <c r="M83" s="14"/>
      <c r="N83" s="14"/>
      <c r="O83" s="14"/>
    </row>
    <row r="84" spans="1:15" ht="26.25" x14ac:dyDescent="0.4">
      <c r="A84" s="14"/>
      <c r="B84" s="14"/>
      <c r="C84" s="14"/>
      <c r="D84" s="14"/>
      <c r="E84" s="14"/>
      <c r="F84" s="14"/>
      <c r="G84" s="14"/>
      <c r="H84" s="14"/>
      <c r="I84" s="14"/>
      <c r="J84" s="30"/>
      <c r="K84" s="14"/>
      <c r="L84" s="14"/>
      <c r="M84" s="14"/>
      <c r="N84" s="14"/>
      <c r="O84" s="14"/>
    </row>
    <row r="85" spans="1:15" ht="26.25" x14ac:dyDescent="0.4">
      <c r="A85" s="14"/>
      <c r="B85" s="14"/>
      <c r="C85" s="14"/>
      <c r="D85" s="14"/>
      <c r="E85" s="14"/>
      <c r="F85" s="14"/>
      <c r="G85" s="14"/>
      <c r="H85" s="14"/>
      <c r="I85" s="14"/>
      <c r="J85" s="30"/>
      <c r="K85" s="14"/>
      <c r="L85" s="14"/>
      <c r="M85" s="14"/>
      <c r="N85" s="14"/>
      <c r="O85" s="14"/>
    </row>
    <row r="86" spans="1:15" ht="26.25" x14ac:dyDescent="0.4">
      <c r="J86" s="28"/>
    </row>
  </sheetData>
  <mergeCells count="27">
    <mergeCell ref="A66:B66"/>
    <mergeCell ref="E66:F66"/>
    <mergeCell ref="A68:B68"/>
    <mergeCell ref="E68:F68"/>
    <mergeCell ref="A64:B64"/>
    <mergeCell ref="E64:F64"/>
    <mergeCell ref="A65:B65"/>
    <mergeCell ref="E65:F65"/>
    <mergeCell ref="A62:I62"/>
    <mergeCell ref="A38:B38"/>
    <mergeCell ref="E38:F38"/>
    <mergeCell ref="A39:B39"/>
    <mergeCell ref="E39:F39"/>
    <mergeCell ref="A41:B41"/>
    <mergeCell ref="E41:F41"/>
    <mergeCell ref="A8:B8"/>
    <mergeCell ref="E8:F8"/>
    <mergeCell ref="A37:B37"/>
    <mergeCell ref="E37:F37"/>
    <mergeCell ref="A35:I35"/>
    <mergeCell ref="A6:B6"/>
    <mergeCell ref="E6:F6"/>
    <mergeCell ref="A1:I1"/>
    <mergeCell ref="A4:B4"/>
    <mergeCell ref="E4:F4"/>
    <mergeCell ref="A5:B5"/>
    <mergeCell ref="E5:F5"/>
  </mergeCells>
  <pageMargins left="0.7" right="0.7" top="0.75" bottom="0.75" header="0.3" footer="0.3"/>
  <pageSetup scale="46" orientation="portrait" r:id="rId1"/>
  <rowBreaks count="2" manualBreakCount="2">
    <brk id="33" max="16383" man="1"/>
    <brk id="6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view="pageBreakPreview" zoomScale="60" zoomScaleNormal="50" workbookViewId="0">
      <selection activeCell="W62" sqref="W62"/>
    </sheetView>
  </sheetViews>
  <sheetFormatPr defaultRowHeight="15" x14ac:dyDescent="0.25"/>
  <cols>
    <col min="3" max="3" width="33.28515625" customWidth="1"/>
    <col min="4" max="4" width="17.140625" customWidth="1"/>
    <col min="7" max="7" width="34" customWidth="1"/>
    <col min="8" max="8" width="15.85546875" customWidth="1"/>
    <col min="10" max="10" width="10.85546875" style="32" customWidth="1"/>
  </cols>
  <sheetData>
    <row r="1" spans="1:10" ht="33.75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31"/>
    </row>
    <row r="2" spans="1:10" ht="33.75" x14ac:dyDescent="0.5">
      <c r="A2" s="13"/>
      <c r="B2" s="13"/>
      <c r="C2" s="9">
        <v>41132</v>
      </c>
      <c r="D2" s="13"/>
      <c r="E2" s="13"/>
      <c r="F2" s="13"/>
      <c r="G2" s="9">
        <v>41166</v>
      </c>
      <c r="H2" s="13"/>
      <c r="I2" s="13"/>
      <c r="J2" s="31"/>
    </row>
    <row r="4" spans="1:10" ht="26.25" x14ac:dyDescent="0.4">
      <c r="A4" s="43" t="s">
        <v>1</v>
      </c>
      <c r="B4" s="43"/>
      <c r="C4" s="12" t="s">
        <v>9</v>
      </c>
      <c r="E4" s="43" t="s">
        <v>1</v>
      </c>
      <c r="F4" s="43"/>
      <c r="G4" s="12" t="s">
        <v>9</v>
      </c>
    </row>
    <row r="5" spans="1:10" ht="26.25" x14ac:dyDescent="0.4">
      <c r="A5" s="43" t="s">
        <v>2</v>
      </c>
      <c r="B5" s="43"/>
      <c r="C5" s="5">
        <v>4.38</v>
      </c>
      <c r="E5" s="43" t="s">
        <v>2</v>
      </c>
      <c r="F5" s="43"/>
      <c r="G5" s="5">
        <v>5.12</v>
      </c>
    </row>
    <row r="6" spans="1:10" ht="26.25" x14ac:dyDescent="0.4">
      <c r="A6" s="43" t="s">
        <v>3</v>
      </c>
      <c r="B6" s="43"/>
      <c r="C6" s="5">
        <v>14.38</v>
      </c>
      <c r="E6" s="43" t="s">
        <v>3</v>
      </c>
      <c r="F6" s="43"/>
      <c r="G6" s="5">
        <v>15.12</v>
      </c>
    </row>
    <row r="8" spans="1:10" ht="28.5" x14ac:dyDescent="0.45">
      <c r="A8" s="42" t="s">
        <v>4</v>
      </c>
      <c r="B8" s="42"/>
      <c r="C8" s="12" t="s">
        <v>2</v>
      </c>
      <c r="D8" s="8" t="s">
        <v>7</v>
      </c>
      <c r="E8" s="42" t="s">
        <v>4</v>
      </c>
      <c r="F8" s="42"/>
      <c r="G8" s="12" t="s">
        <v>2</v>
      </c>
      <c r="H8" s="8" t="s">
        <v>7</v>
      </c>
      <c r="J8" s="47" t="s">
        <v>8</v>
      </c>
    </row>
    <row r="9" spans="1:10" ht="26.25" x14ac:dyDescent="0.4">
      <c r="A9" s="6">
        <v>1</v>
      </c>
      <c r="B9" s="7" t="s">
        <v>5</v>
      </c>
      <c r="C9" s="6">
        <v>1.04</v>
      </c>
      <c r="D9" s="2">
        <f>14.38-C9</f>
        <v>13.34</v>
      </c>
      <c r="E9" s="6">
        <v>1</v>
      </c>
      <c r="F9" s="7" t="s">
        <v>5</v>
      </c>
      <c r="G9" s="6">
        <v>1.81</v>
      </c>
      <c r="H9" s="2">
        <f>15.12-G9</f>
        <v>13.309999999999999</v>
      </c>
      <c r="J9" s="46">
        <f>H9-D9</f>
        <v>-3.0000000000001137E-2</v>
      </c>
    </row>
    <row r="10" spans="1:10" ht="26.25" x14ac:dyDescent="0.4">
      <c r="A10" s="6"/>
      <c r="B10" s="7" t="s">
        <v>6</v>
      </c>
      <c r="C10" s="6">
        <v>1</v>
      </c>
      <c r="D10" s="2">
        <f t="shared" ref="D10:D32" si="0">14.38-C10</f>
        <v>13.38</v>
      </c>
      <c r="E10" s="6"/>
      <c r="F10" s="7" t="s">
        <v>6</v>
      </c>
      <c r="G10" s="6">
        <v>1.77</v>
      </c>
      <c r="H10" s="2">
        <f t="shared" ref="H10:H32" si="1">15.12-G10</f>
        <v>13.35</v>
      </c>
      <c r="J10" s="46">
        <f t="shared" ref="J10:J31" si="2">H10-D10</f>
        <v>-3.0000000000001137E-2</v>
      </c>
    </row>
    <row r="11" spans="1:10" ht="26.25" x14ac:dyDescent="0.4">
      <c r="A11" s="6">
        <v>2</v>
      </c>
      <c r="B11" s="7" t="s">
        <v>5</v>
      </c>
      <c r="C11" s="6">
        <v>1.03</v>
      </c>
      <c r="D11" s="2">
        <f t="shared" si="0"/>
        <v>13.350000000000001</v>
      </c>
      <c r="E11" s="6">
        <v>2</v>
      </c>
      <c r="F11" s="7" t="s">
        <v>5</v>
      </c>
      <c r="G11" s="6">
        <v>1.8</v>
      </c>
      <c r="H11" s="2">
        <f t="shared" si="1"/>
        <v>13.319999999999999</v>
      </c>
      <c r="J11" s="46">
        <f t="shared" si="2"/>
        <v>-3.0000000000002913E-2</v>
      </c>
    </row>
    <row r="12" spans="1:10" ht="26.25" x14ac:dyDescent="0.4">
      <c r="A12" s="6"/>
      <c r="B12" s="7" t="s">
        <v>6</v>
      </c>
      <c r="C12" s="6">
        <v>1.05</v>
      </c>
      <c r="D12" s="2">
        <f t="shared" si="0"/>
        <v>13.33</v>
      </c>
      <c r="E12" s="6"/>
      <c r="F12" s="7" t="s">
        <v>6</v>
      </c>
      <c r="G12" s="6">
        <v>1.83</v>
      </c>
      <c r="H12" s="2">
        <f t="shared" si="1"/>
        <v>13.29</v>
      </c>
      <c r="J12" s="46">
        <f t="shared" si="2"/>
        <v>-4.0000000000000924E-2</v>
      </c>
    </row>
    <row r="13" spans="1:10" ht="26.25" x14ac:dyDescent="0.4">
      <c r="A13" s="6">
        <v>3</v>
      </c>
      <c r="B13" s="7" t="s">
        <v>5</v>
      </c>
      <c r="C13" s="6">
        <v>1.03</v>
      </c>
      <c r="D13" s="2">
        <f t="shared" si="0"/>
        <v>13.350000000000001</v>
      </c>
      <c r="E13" s="6">
        <v>3</v>
      </c>
      <c r="F13" s="7" t="s">
        <v>5</v>
      </c>
      <c r="G13" s="6">
        <v>1.78</v>
      </c>
      <c r="H13" s="2">
        <f t="shared" si="1"/>
        <v>13.34</v>
      </c>
      <c r="J13" s="46">
        <f t="shared" si="2"/>
        <v>-1.0000000000001563E-2</v>
      </c>
    </row>
    <row r="14" spans="1:10" ht="26.25" x14ac:dyDescent="0.4">
      <c r="A14" s="6"/>
      <c r="B14" s="7" t="s">
        <v>6</v>
      </c>
      <c r="C14" s="6">
        <v>1.03</v>
      </c>
      <c r="D14" s="2">
        <f t="shared" si="0"/>
        <v>13.350000000000001</v>
      </c>
      <c r="E14" s="6"/>
      <c r="F14" s="7" t="s">
        <v>6</v>
      </c>
      <c r="G14" s="6">
        <v>1.81</v>
      </c>
      <c r="H14" s="2">
        <f t="shared" si="1"/>
        <v>13.309999999999999</v>
      </c>
      <c r="J14" s="46">
        <f t="shared" si="2"/>
        <v>-4.00000000000027E-2</v>
      </c>
    </row>
    <row r="15" spans="1:10" ht="26.25" x14ac:dyDescent="0.4">
      <c r="A15" s="6">
        <v>4</v>
      </c>
      <c r="B15" s="7" t="s">
        <v>5</v>
      </c>
      <c r="C15" s="6">
        <v>1.02</v>
      </c>
      <c r="D15" s="2">
        <f t="shared" si="0"/>
        <v>13.360000000000001</v>
      </c>
      <c r="E15" s="6">
        <v>4</v>
      </c>
      <c r="F15" s="7" t="s">
        <v>5</v>
      </c>
      <c r="G15" s="6">
        <v>1.76</v>
      </c>
      <c r="H15" s="2">
        <f t="shared" si="1"/>
        <v>13.36</v>
      </c>
      <c r="J15" s="46">
        <f t="shared" si="2"/>
        <v>0</v>
      </c>
    </row>
    <row r="16" spans="1:10" ht="26.25" x14ac:dyDescent="0.4">
      <c r="A16" s="6"/>
      <c r="B16" s="7" t="s">
        <v>6</v>
      </c>
      <c r="C16" s="6">
        <v>1.02</v>
      </c>
      <c r="D16" s="2">
        <f t="shared" si="0"/>
        <v>13.360000000000001</v>
      </c>
      <c r="E16" s="6"/>
      <c r="F16" s="7" t="s">
        <v>6</v>
      </c>
      <c r="G16" s="6">
        <v>1.79</v>
      </c>
      <c r="H16" s="2">
        <f t="shared" si="1"/>
        <v>13.329999999999998</v>
      </c>
      <c r="J16" s="46">
        <f t="shared" si="2"/>
        <v>-3.0000000000002913E-2</v>
      </c>
    </row>
    <row r="17" spans="1:10" ht="26.25" x14ac:dyDescent="0.4">
      <c r="A17" s="6">
        <v>5</v>
      </c>
      <c r="B17" s="7" t="s">
        <v>5</v>
      </c>
      <c r="C17" s="6">
        <v>1.01</v>
      </c>
      <c r="D17" s="2">
        <f t="shared" si="0"/>
        <v>13.370000000000001</v>
      </c>
      <c r="E17" s="6">
        <v>5</v>
      </c>
      <c r="F17" s="7" t="s">
        <v>5</v>
      </c>
      <c r="G17" s="6">
        <v>1.74</v>
      </c>
      <c r="H17" s="2">
        <f t="shared" si="1"/>
        <v>13.379999999999999</v>
      </c>
      <c r="J17" s="46">
        <f t="shared" si="2"/>
        <v>9.9999999999980105E-3</v>
      </c>
    </row>
    <row r="18" spans="1:10" ht="26.25" x14ac:dyDescent="0.4">
      <c r="A18" s="6"/>
      <c r="B18" s="7" t="s">
        <v>6</v>
      </c>
      <c r="C18" s="6">
        <v>1.03</v>
      </c>
      <c r="D18" s="2">
        <f t="shared" si="0"/>
        <v>13.350000000000001</v>
      </c>
      <c r="E18" s="6"/>
      <c r="F18" s="7" t="s">
        <v>6</v>
      </c>
      <c r="G18" s="6">
        <v>1.77</v>
      </c>
      <c r="H18" s="2">
        <f t="shared" si="1"/>
        <v>13.35</v>
      </c>
      <c r="J18" s="46">
        <f t="shared" si="2"/>
        <v>0</v>
      </c>
    </row>
    <row r="19" spans="1:10" ht="26.25" x14ac:dyDescent="0.4">
      <c r="A19" s="6">
        <v>6</v>
      </c>
      <c r="B19" s="7" t="s">
        <v>5</v>
      </c>
      <c r="C19" s="6">
        <v>1.04</v>
      </c>
      <c r="D19" s="2">
        <f t="shared" si="0"/>
        <v>13.34</v>
      </c>
      <c r="E19" s="6">
        <v>6</v>
      </c>
      <c r="F19" s="7" t="s">
        <v>5</v>
      </c>
      <c r="G19" s="6">
        <v>1.75</v>
      </c>
      <c r="H19" s="2">
        <f t="shared" si="1"/>
        <v>13.37</v>
      </c>
      <c r="J19" s="46">
        <f t="shared" si="2"/>
        <v>2.9999999999999361E-2</v>
      </c>
    </row>
    <row r="20" spans="1:10" ht="26.25" x14ac:dyDescent="0.4">
      <c r="A20" s="6"/>
      <c r="B20" s="7" t="s">
        <v>6</v>
      </c>
      <c r="C20" s="6">
        <v>1.03</v>
      </c>
      <c r="D20" s="2">
        <f t="shared" si="0"/>
        <v>13.350000000000001</v>
      </c>
      <c r="E20" s="6"/>
      <c r="F20" s="7" t="s">
        <v>6</v>
      </c>
      <c r="G20" s="6">
        <v>1.77</v>
      </c>
      <c r="H20" s="2">
        <f t="shared" si="1"/>
        <v>13.35</v>
      </c>
      <c r="J20" s="46">
        <f t="shared" si="2"/>
        <v>0</v>
      </c>
    </row>
    <row r="21" spans="1:10" ht="26.25" x14ac:dyDescent="0.4">
      <c r="A21" s="6">
        <v>7</v>
      </c>
      <c r="B21" s="7" t="s">
        <v>5</v>
      </c>
      <c r="C21" s="6">
        <v>1.03</v>
      </c>
      <c r="D21" s="2">
        <f t="shared" si="0"/>
        <v>13.350000000000001</v>
      </c>
      <c r="E21" s="6">
        <v>7</v>
      </c>
      <c r="F21" s="7" t="s">
        <v>5</v>
      </c>
      <c r="G21" s="6">
        <v>1.73</v>
      </c>
      <c r="H21" s="2">
        <f t="shared" si="1"/>
        <v>13.389999999999999</v>
      </c>
      <c r="J21" s="46">
        <f t="shared" si="2"/>
        <v>3.9999999999997371E-2</v>
      </c>
    </row>
    <row r="22" spans="1:10" ht="26.25" x14ac:dyDescent="0.4">
      <c r="A22" s="6"/>
      <c r="B22" s="7" t="s">
        <v>6</v>
      </c>
      <c r="C22" s="6">
        <v>1.03</v>
      </c>
      <c r="D22" s="2">
        <f t="shared" si="0"/>
        <v>13.350000000000001</v>
      </c>
      <c r="E22" s="6"/>
      <c r="F22" s="7" t="s">
        <v>6</v>
      </c>
      <c r="G22" s="6">
        <v>1.75</v>
      </c>
      <c r="H22" s="2">
        <f t="shared" si="1"/>
        <v>13.37</v>
      </c>
      <c r="J22" s="46">
        <f>H22-D22</f>
        <v>1.9999999999997797E-2</v>
      </c>
    </row>
    <row r="23" spans="1:10" ht="26.25" x14ac:dyDescent="0.4">
      <c r="A23" s="6">
        <v>8</v>
      </c>
      <c r="B23" s="7" t="s">
        <v>5</v>
      </c>
      <c r="C23" s="6">
        <v>1.01</v>
      </c>
      <c r="D23" s="2">
        <f t="shared" si="0"/>
        <v>13.370000000000001</v>
      </c>
      <c r="E23" s="6">
        <v>8</v>
      </c>
      <c r="F23" s="7" t="s">
        <v>5</v>
      </c>
      <c r="G23" s="6">
        <v>1.76</v>
      </c>
      <c r="H23" s="2">
        <f t="shared" si="1"/>
        <v>13.36</v>
      </c>
      <c r="J23" s="46">
        <f t="shared" si="2"/>
        <v>-1.0000000000001563E-2</v>
      </c>
    </row>
    <row r="24" spans="1:10" ht="26.25" x14ac:dyDescent="0.4">
      <c r="A24" s="6"/>
      <c r="B24" s="7" t="s">
        <v>6</v>
      </c>
      <c r="C24" s="6">
        <v>1.01</v>
      </c>
      <c r="D24" s="2">
        <f t="shared" si="0"/>
        <v>13.370000000000001</v>
      </c>
      <c r="E24" s="6"/>
      <c r="F24" s="7" t="s">
        <v>6</v>
      </c>
      <c r="G24" s="6">
        <v>1.72</v>
      </c>
      <c r="H24" s="2">
        <f t="shared" si="1"/>
        <v>13.399999999999999</v>
      </c>
      <c r="J24" s="46">
        <f t="shared" si="2"/>
        <v>2.9999999999997584E-2</v>
      </c>
    </row>
    <row r="25" spans="1:10" ht="26.25" x14ac:dyDescent="0.4">
      <c r="A25" s="6">
        <v>9</v>
      </c>
      <c r="B25" s="7" t="s">
        <v>5</v>
      </c>
      <c r="C25" s="6">
        <v>1.03</v>
      </c>
      <c r="D25" s="2">
        <f t="shared" si="0"/>
        <v>13.350000000000001</v>
      </c>
      <c r="E25" s="6">
        <v>9</v>
      </c>
      <c r="F25" s="7" t="s">
        <v>5</v>
      </c>
      <c r="G25" s="6">
        <v>1.75</v>
      </c>
      <c r="H25" s="2">
        <f t="shared" si="1"/>
        <v>13.37</v>
      </c>
      <c r="J25" s="46">
        <f t="shared" si="2"/>
        <v>1.9999999999997797E-2</v>
      </c>
    </row>
    <row r="26" spans="1:10" ht="26.25" x14ac:dyDescent="0.4">
      <c r="A26" s="6"/>
      <c r="B26" s="7" t="s">
        <v>6</v>
      </c>
      <c r="C26" s="6">
        <v>1.05</v>
      </c>
      <c r="D26" s="2">
        <f t="shared" si="0"/>
        <v>13.33</v>
      </c>
      <c r="E26" s="6"/>
      <c r="F26" s="7" t="s">
        <v>6</v>
      </c>
      <c r="G26" s="6">
        <v>1.75</v>
      </c>
      <c r="H26" s="2">
        <f t="shared" si="1"/>
        <v>13.37</v>
      </c>
      <c r="J26" s="46">
        <f t="shared" si="2"/>
        <v>3.9999999999999147E-2</v>
      </c>
    </row>
    <row r="27" spans="1:10" ht="26.25" x14ac:dyDescent="0.4">
      <c r="A27" s="6">
        <v>10</v>
      </c>
      <c r="B27" s="7" t="s">
        <v>5</v>
      </c>
      <c r="C27" s="6">
        <v>1.07</v>
      </c>
      <c r="D27" s="2">
        <f t="shared" si="0"/>
        <v>13.31</v>
      </c>
      <c r="E27" s="6">
        <v>10</v>
      </c>
      <c r="F27" s="7" t="s">
        <v>5</v>
      </c>
      <c r="G27" s="6">
        <v>1.78</v>
      </c>
      <c r="H27" s="2">
        <f t="shared" si="1"/>
        <v>13.34</v>
      </c>
      <c r="J27" s="46">
        <f t="shared" si="2"/>
        <v>2.9999999999999361E-2</v>
      </c>
    </row>
    <row r="28" spans="1:10" ht="26.25" x14ac:dyDescent="0.4">
      <c r="A28" s="6"/>
      <c r="B28" s="7" t="s">
        <v>6</v>
      </c>
      <c r="C28" s="6">
        <v>1.04</v>
      </c>
      <c r="D28" s="2">
        <f t="shared" si="0"/>
        <v>13.34</v>
      </c>
      <c r="E28" s="6"/>
      <c r="F28" s="7" t="s">
        <v>6</v>
      </c>
      <c r="G28" s="6">
        <v>1.77</v>
      </c>
      <c r="H28" s="2">
        <f t="shared" si="1"/>
        <v>13.35</v>
      </c>
      <c r="J28" s="46">
        <f t="shared" si="2"/>
        <v>9.9999999999997868E-3</v>
      </c>
    </row>
    <row r="29" spans="1:10" ht="26.25" x14ac:dyDescent="0.4">
      <c r="A29" s="6">
        <v>11</v>
      </c>
      <c r="B29" s="7" t="s">
        <v>5</v>
      </c>
      <c r="C29" s="6">
        <v>1.05</v>
      </c>
      <c r="D29" s="2">
        <f t="shared" si="0"/>
        <v>13.33</v>
      </c>
      <c r="E29" s="6">
        <v>11</v>
      </c>
      <c r="F29" s="7" t="s">
        <v>5</v>
      </c>
      <c r="G29" s="6">
        <v>1.77</v>
      </c>
      <c r="H29" s="2">
        <f t="shared" si="1"/>
        <v>13.35</v>
      </c>
      <c r="J29" s="46">
        <f t="shared" si="2"/>
        <v>1.9999999999999574E-2</v>
      </c>
    </row>
    <row r="30" spans="1:10" ht="26.25" x14ac:dyDescent="0.4">
      <c r="A30" s="6"/>
      <c r="B30" s="7" t="s">
        <v>6</v>
      </c>
      <c r="C30" s="6">
        <v>1.03</v>
      </c>
      <c r="D30" s="2">
        <f t="shared" si="0"/>
        <v>13.350000000000001</v>
      </c>
      <c r="E30" s="6"/>
      <c r="F30" s="7" t="s">
        <v>6</v>
      </c>
      <c r="G30" s="6">
        <v>1.75</v>
      </c>
      <c r="H30" s="2">
        <f t="shared" si="1"/>
        <v>13.37</v>
      </c>
      <c r="J30" s="46">
        <f t="shared" si="2"/>
        <v>1.9999999999997797E-2</v>
      </c>
    </row>
    <row r="31" spans="1:10" ht="26.25" x14ac:dyDescent="0.4">
      <c r="A31" s="6">
        <v>12</v>
      </c>
      <c r="B31" s="7" t="s">
        <v>5</v>
      </c>
      <c r="C31" s="6">
        <v>1.05</v>
      </c>
      <c r="D31" s="2">
        <f t="shared" si="0"/>
        <v>13.33</v>
      </c>
      <c r="E31" s="6">
        <v>12</v>
      </c>
      <c r="F31" s="7" t="s">
        <v>5</v>
      </c>
      <c r="G31" s="48">
        <v>1.76</v>
      </c>
      <c r="H31" s="2">
        <f t="shared" si="1"/>
        <v>13.36</v>
      </c>
      <c r="J31" s="46">
        <f t="shared" si="2"/>
        <v>2.9999999999999361E-2</v>
      </c>
    </row>
    <row r="32" spans="1:10" ht="26.25" x14ac:dyDescent="0.4">
      <c r="A32" s="6"/>
      <c r="B32" s="7" t="s">
        <v>6</v>
      </c>
      <c r="C32" s="6">
        <v>1.04</v>
      </c>
      <c r="D32" s="2">
        <f t="shared" si="0"/>
        <v>13.34</v>
      </c>
      <c r="E32" s="6"/>
      <c r="F32" s="7" t="s">
        <v>6</v>
      </c>
      <c r="G32" s="48">
        <v>1.76</v>
      </c>
      <c r="H32" s="2">
        <f t="shared" si="1"/>
        <v>13.36</v>
      </c>
      <c r="J32" s="46">
        <f>H32-D32</f>
        <v>1.9999999999999574E-2</v>
      </c>
    </row>
    <row r="34" spans="1:12" ht="18" customHeight="1" x14ac:dyDescent="0.5">
      <c r="C34" s="10"/>
      <c r="D34" s="3"/>
      <c r="E34" s="3"/>
      <c r="F34" s="3"/>
      <c r="G34" s="10"/>
    </row>
    <row r="35" spans="1:12" ht="33.75" x14ac:dyDescent="0.5">
      <c r="A35" s="41" t="s">
        <v>10</v>
      </c>
      <c r="B35" s="41"/>
      <c r="C35" s="41"/>
      <c r="D35" s="41"/>
      <c r="E35" s="41"/>
      <c r="F35" s="41"/>
      <c r="G35" s="41"/>
      <c r="H35" s="41"/>
      <c r="I35" s="41"/>
      <c r="K35" s="14"/>
      <c r="L35" s="14"/>
    </row>
    <row r="36" spans="1:12" x14ac:dyDescent="0.25">
      <c r="K36" s="14"/>
      <c r="L36" s="14"/>
    </row>
    <row r="37" spans="1:12" ht="26.25" x14ac:dyDescent="0.4">
      <c r="A37" s="43" t="s">
        <v>1</v>
      </c>
      <c r="B37" s="43"/>
      <c r="C37" s="37" t="s">
        <v>9</v>
      </c>
      <c r="E37" s="43" t="s">
        <v>1</v>
      </c>
      <c r="F37" s="43"/>
      <c r="G37" s="37" t="s">
        <v>9</v>
      </c>
      <c r="K37" s="14"/>
      <c r="L37" s="14"/>
    </row>
    <row r="38" spans="1:12" ht="26.25" x14ac:dyDescent="0.4">
      <c r="A38" s="43" t="s">
        <v>2</v>
      </c>
      <c r="B38" s="43"/>
      <c r="C38" s="5">
        <v>6.31</v>
      </c>
      <c r="E38" s="43" t="s">
        <v>2</v>
      </c>
      <c r="F38" s="43"/>
      <c r="G38" s="5">
        <v>5.42</v>
      </c>
      <c r="K38" s="14"/>
      <c r="L38" s="14"/>
    </row>
    <row r="39" spans="1:12" ht="26.25" x14ac:dyDescent="0.4">
      <c r="A39" s="43" t="s">
        <v>3</v>
      </c>
      <c r="B39" s="43"/>
      <c r="C39" s="5">
        <v>16.309999999999999</v>
      </c>
      <c r="E39" s="43" t="s">
        <v>3</v>
      </c>
      <c r="F39" s="43"/>
      <c r="G39" s="5">
        <v>15.42</v>
      </c>
      <c r="K39" s="14"/>
      <c r="L39" s="14"/>
    </row>
    <row r="40" spans="1:12" x14ac:dyDescent="0.25">
      <c r="K40" s="14"/>
      <c r="L40" s="14"/>
    </row>
    <row r="41" spans="1:12" ht="28.5" x14ac:dyDescent="0.45">
      <c r="A41" s="42" t="s">
        <v>4</v>
      </c>
      <c r="B41" s="42"/>
      <c r="C41" s="37" t="s">
        <v>2</v>
      </c>
      <c r="D41" s="49" t="s">
        <v>11</v>
      </c>
      <c r="E41" s="42" t="s">
        <v>4</v>
      </c>
      <c r="F41" s="42"/>
      <c r="G41" s="37" t="s">
        <v>2</v>
      </c>
      <c r="H41" s="49" t="s">
        <v>11</v>
      </c>
      <c r="J41" s="47" t="s">
        <v>8</v>
      </c>
      <c r="K41" s="14"/>
      <c r="L41" s="14"/>
    </row>
    <row r="42" spans="1:12" ht="26.25" x14ac:dyDescent="0.4">
      <c r="A42" s="6">
        <v>1</v>
      </c>
      <c r="B42" s="7" t="s">
        <v>5</v>
      </c>
      <c r="C42" s="6">
        <v>4.37</v>
      </c>
      <c r="D42" s="2">
        <f>16.31-C42</f>
        <v>11.939999999999998</v>
      </c>
      <c r="E42" s="6">
        <v>1</v>
      </c>
      <c r="F42" s="7" t="s">
        <v>5</v>
      </c>
      <c r="G42" s="6">
        <v>3.49</v>
      </c>
      <c r="H42" s="2">
        <f>15.42-G42</f>
        <v>11.93</v>
      </c>
      <c r="J42" s="46">
        <f>H42-D42</f>
        <v>-9.9999999999980105E-3</v>
      </c>
      <c r="K42" s="14"/>
      <c r="L42" s="14"/>
    </row>
    <row r="43" spans="1:12" ht="26.25" x14ac:dyDescent="0.4">
      <c r="A43" s="6"/>
      <c r="B43" s="7" t="s">
        <v>6</v>
      </c>
      <c r="C43" s="6">
        <v>4.34</v>
      </c>
      <c r="D43" s="2">
        <f t="shared" ref="D43:D59" si="3">16.31-C43</f>
        <v>11.969999999999999</v>
      </c>
      <c r="E43" s="6"/>
      <c r="F43" s="7" t="s">
        <v>6</v>
      </c>
      <c r="G43" s="6">
        <v>3.44</v>
      </c>
      <c r="H43" s="2">
        <f t="shared" ref="H43:H59" si="4">15.42-G43</f>
        <v>11.98</v>
      </c>
      <c r="J43" s="46">
        <f t="shared" ref="J43:J59" si="5">H43-D43</f>
        <v>1.0000000000001563E-2</v>
      </c>
      <c r="K43" s="14"/>
      <c r="L43" s="14"/>
    </row>
    <row r="44" spans="1:12" ht="26.25" x14ac:dyDescent="0.4">
      <c r="A44" s="6">
        <v>2</v>
      </c>
      <c r="B44" s="7" t="s">
        <v>5</v>
      </c>
      <c r="C44" s="6">
        <v>4.34</v>
      </c>
      <c r="D44" s="2">
        <f t="shared" si="3"/>
        <v>11.969999999999999</v>
      </c>
      <c r="E44" s="6">
        <v>2</v>
      </c>
      <c r="F44" s="7" t="s">
        <v>5</v>
      </c>
      <c r="G44" s="6">
        <v>3.45</v>
      </c>
      <c r="H44" s="2">
        <f t="shared" si="4"/>
        <v>11.969999999999999</v>
      </c>
      <c r="J44" s="46">
        <f t="shared" si="5"/>
        <v>0</v>
      </c>
      <c r="K44" s="14"/>
      <c r="L44" s="14"/>
    </row>
    <row r="45" spans="1:12" ht="26.25" x14ac:dyDescent="0.4">
      <c r="A45" s="6"/>
      <c r="B45" s="7" t="s">
        <v>6</v>
      </c>
      <c r="C45" s="6">
        <v>4.32</v>
      </c>
      <c r="D45" s="2">
        <f t="shared" si="3"/>
        <v>11.989999999999998</v>
      </c>
      <c r="E45" s="6"/>
      <c r="F45" s="7" t="s">
        <v>6</v>
      </c>
      <c r="G45" s="6">
        <v>3.43</v>
      </c>
      <c r="H45" s="2">
        <f t="shared" si="4"/>
        <v>11.99</v>
      </c>
      <c r="J45" s="46">
        <f t="shared" si="5"/>
        <v>0</v>
      </c>
      <c r="K45" s="14"/>
      <c r="L45" s="14"/>
    </row>
    <row r="46" spans="1:12" ht="26.25" x14ac:dyDescent="0.4">
      <c r="A46" s="6">
        <v>3</v>
      </c>
      <c r="B46" s="7" t="s">
        <v>5</v>
      </c>
      <c r="C46" s="6">
        <v>4.3499999999999996</v>
      </c>
      <c r="D46" s="2">
        <f t="shared" si="3"/>
        <v>11.959999999999999</v>
      </c>
      <c r="E46" s="6">
        <v>3</v>
      </c>
      <c r="F46" s="7" t="s">
        <v>5</v>
      </c>
      <c r="G46" s="6">
        <v>3.44</v>
      </c>
      <c r="H46" s="2">
        <f t="shared" si="4"/>
        <v>11.98</v>
      </c>
      <c r="J46" s="46">
        <f t="shared" si="5"/>
        <v>2.000000000000135E-2</v>
      </c>
      <c r="K46" s="14"/>
      <c r="L46" s="14"/>
    </row>
    <row r="47" spans="1:12" ht="26.25" x14ac:dyDescent="0.4">
      <c r="A47" s="6"/>
      <c r="B47" s="7" t="s">
        <v>6</v>
      </c>
      <c r="C47" s="6">
        <v>4.29</v>
      </c>
      <c r="D47" s="2">
        <f t="shared" si="3"/>
        <v>12.02</v>
      </c>
      <c r="E47" s="6"/>
      <c r="F47" s="7" t="s">
        <v>6</v>
      </c>
      <c r="G47" s="6">
        <v>3.41</v>
      </c>
      <c r="H47" s="2">
        <f t="shared" si="4"/>
        <v>12.01</v>
      </c>
      <c r="J47" s="46">
        <f t="shared" si="5"/>
        <v>-9.9999999999997868E-3</v>
      </c>
      <c r="K47" s="14"/>
      <c r="L47" s="14"/>
    </row>
    <row r="48" spans="1:12" ht="26.25" x14ac:dyDescent="0.4">
      <c r="A48" s="6">
        <v>4</v>
      </c>
      <c r="B48" s="7" t="s">
        <v>5</v>
      </c>
      <c r="C48" s="6">
        <v>4.2699999999999996</v>
      </c>
      <c r="D48" s="2">
        <f t="shared" si="3"/>
        <v>12.04</v>
      </c>
      <c r="E48" s="6">
        <v>4</v>
      </c>
      <c r="F48" s="7" t="s">
        <v>5</v>
      </c>
      <c r="G48" s="6">
        <v>3.4</v>
      </c>
      <c r="H48" s="2">
        <f t="shared" si="4"/>
        <v>12.02</v>
      </c>
      <c r="J48" s="46">
        <f t="shared" si="5"/>
        <v>-1.9999999999999574E-2</v>
      </c>
      <c r="K48" s="14"/>
      <c r="L48" s="14"/>
    </row>
    <row r="49" spans="1:12" ht="26.25" x14ac:dyDescent="0.4">
      <c r="A49" s="6"/>
      <c r="B49" s="7" t="s">
        <v>6</v>
      </c>
      <c r="C49" s="6">
        <v>4.3</v>
      </c>
      <c r="D49" s="2">
        <f t="shared" si="3"/>
        <v>12.009999999999998</v>
      </c>
      <c r="E49" s="6"/>
      <c r="F49" s="7" t="s">
        <v>6</v>
      </c>
      <c r="G49" s="6">
        <v>3.41</v>
      </c>
      <c r="H49" s="2">
        <f t="shared" si="4"/>
        <v>12.01</v>
      </c>
      <c r="J49" s="46">
        <f t="shared" si="5"/>
        <v>0</v>
      </c>
      <c r="K49" s="14"/>
      <c r="L49" s="14"/>
    </row>
    <row r="50" spans="1:12" ht="26.25" x14ac:dyDescent="0.4">
      <c r="A50" s="6">
        <v>5</v>
      </c>
      <c r="B50" s="7" t="s">
        <v>5</v>
      </c>
      <c r="C50" s="6">
        <v>4.3</v>
      </c>
      <c r="D50" s="2">
        <f t="shared" si="3"/>
        <v>12.009999999999998</v>
      </c>
      <c r="E50" s="6">
        <v>5</v>
      </c>
      <c r="F50" s="7" t="s">
        <v>5</v>
      </c>
      <c r="G50" s="6">
        <v>3.42</v>
      </c>
      <c r="H50" s="2">
        <f t="shared" si="4"/>
        <v>12</v>
      </c>
      <c r="J50" s="46">
        <f t="shared" si="5"/>
        <v>-9.9999999999980105E-3</v>
      </c>
      <c r="K50" s="14"/>
      <c r="L50" s="14"/>
    </row>
    <row r="51" spans="1:12" ht="26.25" x14ac:dyDescent="0.4">
      <c r="A51" s="6"/>
      <c r="B51" s="7" t="s">
        <v>6</v>
      </c>
      <c r="C51" s="6"/>
      <c r="D51" s="2"/>
      <c r="E51" s="6"/>
      <c r="F51" s="7" t="s">
        <v>6</v>
      </c>
      <c r="G51" s="6"/>
      <c r="H51" s="2"/>
      <c r="J51" s="46"/>
      <c r="K51" s="14"/>
      <c r="L51" s="14"/>
    </row>
    <row r="52" spans="1:12" ht="26.25" x14ac:dyDescent="0.4">
      <c r="A52" s="6">
        <v>6</v>
      </c>
      <c r="B52" s="7" t="s">
        <v>5</v>
      </c>
      <c r="C52" s="6">
        <v>4.3</v>
      </c>
      <c r="D52" s="2">
        <f t="shared" si="3"/>
        <v>12.009999999999998</v>
      </c>
      <c r="E52" s="6">
        <v>6</v>
      </c>
      <c r="F52" s="7" t="s">
        <v>5</v>
      </c>
      <c r="G52" s="6">
        <v>3.42</v>
      </c>
      <c r="H52" s="2">
        <f t="shared" si="4"/>
        <v>12</v>
      </c>
      <c r="J52" s="46">
        <f t="shared" si="5"/>
        <v>-9.9999999999980105E-3</v>
      </c>
      <c r="K52" s="14"/>
      <c r="L52" s="14"/>
    </row>
    <row r="53" spans="1:12" ht="26.25" x14ac:dyDescent="0.4">
      <c r="A53" s="6"/>
      <c r="B53" s="7" t="s">
        <v>6</v>
      </c>
      <c r="C53" s="6">
        <v>4.29</v>
      </c>
      <c r="D53" s="2">
        <f t="shared" si="3"/>
        <v>12.02</v>
      </c>
      <c r="E53" s="6"/>
      <c r="F53" s="7" t="s">
        <v>6</v>
      </c>
      <c r="G53" s="6">
        <v>3.41</v>
      </c>
      <c r="H53" s="2">
        <f t="shared" si="4"/>
        <v>12.01</v>
      </c>
      <c r="J53" s="46">
        <f t="shared" si="5"/>
        <v>-9.9999999999997868E-3</v>
      </c>
      <c r="K53" s="14"/>
      <c r="L53" s="14"/>
    </row>
    <row r="54" spans="1:12" ht="26.25" x14ac:dyDescent="0.4">
      <c r="A54" s="6">
        <v>7</v>
      </c>
      <c r="B54" s="7" t="s">
        <v>5</v>
      </c>
      <c r="C54" s="6">
        <v>4.3099999999999996</v>
      </c>
      <c r="D54" s="2">
        <f t="shared" si="3"/>
        <v>12</v>
      </c>
      <c r="E54" s="6">
        <v>7</v>
      </c>
      <c r="F54" s="7" t="s">
        <v>5</v>
      </c>
      <c r="G54" s="6">
        <v>3.39</v>
      </c>
      <c r="H54" s="2">
        <f t="shared" si="4"/>
        <v>12.03</v>
      </c>
      <c r="J54" s="46">
        <f t="shared" si="5"/>
        <v>2.9999999999999361E-2</v>
      </c>
      <c r="K54" s="14"/>
      <c r="L54" s="14"/>
    </row>
    <row r="55" spans="1:12" ht="26.25" x14ac:dyDescent="0.4">
      <c r="A55" s="6"/>
      <c r="B55" s="7" t="s">
        <v>6</v>
      </c>
      <c r="C55" s="6">
        <v>4.3</v>
      </c>
      <c r="D55" s="2">
        <f t="shared" si="3"/>
        <v>12.009999999999998</v>
      </c>
      <c r="E55" s="6"/>
      <c r="F55" s="7" t="s">
        <v>6</v>
      </c>
      <c r="G55" s="6">
        <v>3.42</v>
      </c>
      <c r="H55" s="2">
        <f t="shared" si="4"/>
        <v>12</v>
      </c>
      <c r="J55" s="46">
        <f t="shared" si="5"/>
        <v>-9.9999999999980105E-3</v>
      </c>
      <c r="K55" s="14"/>
      <c r="L55" s="14"/>
    </row>
    <row r="56" spans="1:12" ht="26.25" x14ac:dyDescent="0.4">
      <c r="A56" s="6">
        <v>8</v>
      </c>
      <c r="B56" s="7" t="s">
        <v>5</v>
      </c>
      <c r="C56" s="6">
        <v>4.3099999999999996</v>
      </c>
      <c r="D56" s="2">
        <f t="shared" si="3"/>
        <v>12</v>
      </c>
      <c r="E56" s="6">
        <v>8</v>
      </c>
      <c r="F56" s="7" t="s">
        <v>5</v>
      </c>
      <c r="G56" s="6">
        <v>3.41</v>
      </c>
      <c r="H56" s="2">
        <f t="shared" si="4"/>
        <v>12.01</v>
      </c>
      <c r="J56" s="46">
        <f t="shared" si="5"/>
        <v>9.9999999999997868E-3</v>
      </c>
      <c r="K56" s="14"/>
      <c r="L56" s="14"/>
    </row>
    <row r="57" spans="1:12" ht="26.25" x14ac:dyDescent="0.4">
      <c r="A57" s="6"/>
      <c r="B57" s="7" t="s">
        <v>6</v>
      </c>
      <c r="C57" s="6">
        <v>4.32</v>
      </c>
      <c r="D57" s="2">
        <f t="shared" si="3"/>
        <v>11.989999999999998</v>
      </c>
      <c r="E57" s="6"/>
      <c r="F57" s="7" t="s">
        <v>6</v>
      </c>
      <c r="G57" s="6">
        <v>3.42</v>
      </c>
      <c r="H57" s="2">
        <f t="shared" si="4"/>
        <v>12</v>
      </c>
      <c r="J57" s="46">
        <f t="shared" si="5"/>
        <v>1.0000000000001563E-2</v>
      </c>
      <c r="K57" s="14"/>
      <c r="L57" s="14"/>
    </row>
    <row r="58" spans="1:12" ht="26.25" x14ac:dyDescent="0.4">
      <c r="A58" s="6">
        <v>9</v>
      </c>
      <c r="B58" s="7" t="s">
        <v>5</v>
      </c>
      <c r="C58" s="6">
        <v>4.3600000000000003</v>
      </c>
      <c r="D58" s="2">
        <f t="shared" si="3"/>
        <v>11.95</v>
      </c>
      <c r="E58" s="6">
        <v>9</v>
      </c>
      <c r="F58" s="7" t="s">
        <v>5</v>
      </c>
      <c r="G58" s="6">
        <v>3.45</v>
      </c>
      <c r="H58" s="2">
        <f t="shared" si="4"/>
        <v>11.969999999999999</v>
      </c>
      <c r="J58" s="46">
        <f t="shared" si="5"/>
        <v>1.9999999999999574E-2</v>
      </c>
      <c r="K58" s="14"/>
      <c r="L58" s="14"/>
    </row>
    <row r="59" spans="1:12" ht="26.25" x14ac:dyDescent="0.4">
      <c r="A59" s="6"/>
      <c r="B59" s="7" t="s">
        <v>6</v>
      </c>
      <c r="C59" s="6">
        <v>4.37</v>
      </c>
      <c r="D59" s="2">
        <f t="shared" si="3"/>
        <v>11.939999999999998</v>
      </c>
      <c r="E59" s="6"/>
      <c r="F59" s="7" t="s">
        <v>6</v>
      </c>
      <c r="G59" s="6">
        <v>3.47</v>
      </c>
      <c r="H59" s="2">
        <f t="shared" si="4"/>
        <v>11.95</v>
      </c>
      <c r="J59" s="46">
        <f t="shared" si="5"/>
        <v>1.0000000000001563E-2</v>
      </c>
      <c r="K59" s="14"/>
      <c r="L59" s="14"/>
    </row>
    <row r="60" spans="1:12" ht="26.25" x14ac:dyDescent="0.4">
      <c r="J60" s="33"/>
      <c r="K60" s="14"/>
      <c r="L60" s="14"/>
    </row>
    <row r="61" spans="1:12" ht="33.75" x14ac:dyDescent="0.5">
      <c r="A61" s="41" t="s">
        <v>12</v>
      </c>
      <c r="B61" s="41"/>
      <c r="C61" s="41"/>
      <c r="D61" s="41"/>
      <c r="E61" s="41"/>
      <c r="F61" s="41"/>
      <c r="G61" s="41"/>
      <c r="H61" s="41"/>
      <c r="I61" s="41"/>
      <c r="J61" s="33"/>
      <c r="K61" s="14"/>
      <c r="L61" s="14"/>
    </row>
    <row r="62" spans="1:12" ht="19.5" customHeight="1" x14ac:dyDescent="0.5">
      <c r="C62" s="10"/>
      <c r="D62" s="3"/>
      <c r="E62" s="3"/>
      <c r="F62" s="3"/>
      <c r="G62" s="10"/>
      <c r="K62" s="14"/>
      <c r="L62" s="14"/>
    </row>
    <row r="63" spans="1:12" ht="18.75" customHeight="1" x14ac:dyDescent="0.4">
      <c r="J63" s="33"/>
      <c r="K63" s="14"/>
      <c r="L63" s="14"/>
    </row>
    <row r="64" spans="1:12" ht="26.25" x14ac:dyDescent="0.4">
      <c r="A64" s="43" t="s">
        <v>1</v>
      </c>
      <c r="B64" s="43"/>
      <c r="C64" s="37" t="s">
        <v>9</v>
      </c>
      <c r="E64" s="43" t="s">
        <v>1</v>
      </c>
      <c r="F64" s="43"/>
      <c r="G64" s="37" t="s">
        <v>9</v>
      </c>
      <c r="J64" s="33"/>
      <c r="K64" s="14"/>
      <c r="L64" s="14"/>
    </row>
    <row r="65" spans="1:12" ht="26.25" x14ac:dyDescent="0.4">
      <c r="A65" s="43" t="s">
        <v>2</v>
      </c>
      <c r="B65" s="43"/>
      <c r="C65" s="5">
        <v>2.52</v>
      </c>
      <c r="E65" s="43" t="s">
        <v>2</v>
      </c>
      <c r="F65" s="43"/>
      <c r="G65" s="5">
        <v>2.77</v>
      </c>
      <c r="J65" s="33"/>
      <c r="K65" s="14"/>
      <c r="L65" s="14"/>
    </row>
    <row r="66" spans="1:12" ht="26.25" x14ac:dyDescent="0.4">
      <c r="A66" s="43" t="s">
        <v>3</v>
      </c>
      <c r="B66" s="43"/>
      <c r="C66" s="5">
        <v>12.52</v>
      </c>
      <c r="E66" s="43" t="s">
        <v>3</v>
      </c>
      <c r="F66" s="43"/>
      <c r="G66" s="5">
        <v>12.77</v>
      </c>
      <c r="J66" s="33"/>
      <c r="K66" s="14"/>
      <c r="L66" s="14"/>
    </row>
    <row r="67" spans="1:12" x14ac:dyDescent="0.25">
      <c r="K67" s="14"/>
      <c r="L67" s="14"/>
    </row>
    <row r="68" spans="1:12" ht="28.5" x14ac:dyDescent="0.45">
      <c r="A68" s="42" t="s">
        <v>4</v>
      </c>
      <c r="B68" s="42"/>
      <c r="C68" s="37" t="s">
        <v>2</v>
      </c>
      <c r="D68" s="49" t="s">
        <v>11</v>
      </c>
      <c r="E68" s="42" t="s">
        <v>4</v>
      </c>
      <c r="F68" s="42"/>
      <c r="G68" s="37" t="s">
        <v>2</v>
      </c>
      <c r="H68" s="49" t="s">
        <v>11</v>
      </c>
      <c r="J68" s="47" t="s">
        <v>8</v>
      </c>
      <c r="K68" s="14"/>
      <c r="L68" s="14"/>
    </row>
    <row r="69" spans="1:12" ht="26.25" x14ac:dyDescent="0.4">
      <c r="A69" s="6">
        <v>1</v>
      </c>
      <c r="B69" s="7" t="s">
        <v>5</v>
      </c>
      <c r="C69" s="6">
        <v>2.1800000000000002</v>
      </c>
      <c r="D69" s="2">
        <f>12.52-C69</f>
        <v>10.34</v>
      </c>
      <c r="E69" s="6">
        <v>1</v>
      </c>
      <c r="F69" s="7" t="s">
        <v>5</v>
      </c>
      <c r="G69" s="6">
        <v>2.41</v>
      </c>
      <c r="H69" s="2">
        <f>12.77-G69</f>
        <v>10.36</v>
      </c>
      <c r="J69" s="46">
        <f>H69-D69</f>
        <v>1.9999999999999574E-2</v>
      </c>
      <c r="K69" s="14"/>
      <c r="L69" s="14"/>
    </row>
    <row r="70" spans="1:12" ht="26.25" x14ac:dyDescent="0.4">
      <c r="A70" s="6"/>
      <c r="B70" s="7" t="s">
        <v>6</v>
      </c>
      <c r="C70" s="6">
        <v>2.15</v>
      </c>
      <c r="D70" s="2">
        <f t="shared" ref="D70:D78" si="6">12.52-C70</f>
        <v>10.37</v>
      </c>
      <c r="E70" s="6"/>
      <c r="F70" s="7" t="s">
        <v>6</v>
      </c>
      <c r="G70" s="6">
        <v>2.41</v>
      </c>
      <c r="H70" s="2">
        <f t="shared" ref="H70:H78" si="7">12.77-G70</f>
        <v>10.36</v>
      </c>
      <c r="J70" s="46">
        <f t="shared" ref="J70:J78" si="8">H70-D70</f>
        <v>-9.9999999999997868E-3</v>
      </c>
      <c r="K70" s="14"/>
      <c r="L70" s="14"/>
    </row>
    <row r="71" spans="1:12" ht="26.25" x14ac:dyDescent="0.4">
      <c r="A71" s="6">
        <v>2</v>
      </c>
      <c r="B71" s="7" t="s">
        <v>5</v>
      </c>
      <c r="C71" s="6">
        <v>2.12</v>
      </c>
      <c r="D71" s="2">
        <f t="shared" si="6"/>
        <v>10.399999999999999</v>
      </c>
      <c r="E71" s="6">
        <v>2</v>
      </c>
      <c r="F71" s="7" t="s">
        <v>5</v>
      </c>
      <c r="G71" s="6">
        <v>2.37</v>
      </c>
      <c r="H71" s="2">
        <f t="shared" si="7"/>
        <v>10.399999999999999</v>
      </c>
      <c r="J71" s="46">
        <f t="shared" si="8"/>
        <v>0</v>
      </c>
      <c r="K71" s="14"/>
      <c r="L71" s="14"/>
    </row>
    <row r="72" spans="1:12" ht="26.25" x14ac:dyDescent="0.4">
      <c r="A72" s="6"/>
      <c r="B72" s="7" t="s">
        <v>6</v>
      </c>
      <c r="C72" s="6">
        <v>2.11</v>
      </c>
      <c r="D72" s="2">
        <f t="shared" si="6"/>
        <v>10.41</v>
      </c>
      <c r="E72" s="6"/>
      <c r="F72" s="7" t="s">
        <v>6</v>
      </c>
      <c r="G72" s="6">
        <v>2.35</v>
      </c>
      <c r="H72" s="2">
        <f t="shared" si="7"/>
        <v>10.42</v>
      </c>
      <c r="J72" s="46">
        <f t="shared" si="8"/>
        <v>9.9999999999997868E-3</v>
      </c>
      <c r="K72" s="14"/>
      <c r="L72" s="14"/>
    </row>
    <row r="73" spans="1:12" ht="26.25" x14ac:dyDescent="0.4">
      <c r="A73" s="6">
        <v>3</v>
      </c>
      <c r="B73" s="7" t="s">
        <v>5</v>
      </c>
      <c r="C73" s="6">
        <v>2.0699999999999998</v>
      </c>
      <c r="D73" s="2">
        <f t="shared" si="6"/>
        <v>10.45</v>
      </c>
      <c r="E73" s="6">
        <v>3</v>
      </c>
      <c r="F73" s="7" t="s">
        <v>5</v>
      </c>
      <c r="G73" s="6">
        <v>2.34</v>
      </c>
      <c r="H73" s="2">
        <f t="shared" si="7"/>
        <v>10.43</v>
      </c>
      <c r="J73" s="46">
        <f t="shared" si="8"/>
        <v>-1.9999999999999574E-2</v>
      </c>
      <c r="K73" s="14"/>
      <c r="L73" s="14"/>
    </row>
    <row r="74" spans="1:12" ht="26.25" x14ac:dyDescent="0.4">
      <c r="A74" s="6"/>
      <c r="B74" s="7" t="s">
        <v>6</v>
      </c>
      <c r="C74" s="6">
        <v>2.1</v>
      </c>
      <c r="D74" s="2">
        <f t="shared" si="6"/>
        <v>10.42</v>
      </c>
      <c r="E74" s="6"/>
      <c r="F74" s="7" t="s">
        <v>6</v>
      </c>
      <c r="G74" s="6">
        <v>2.35</v>
      </c>
      <c r="H74" s="2">
        <f t="shared" si="7"/>
        <v>10.42</v>
      </c>
      <c r="J74" s="46">
        <f t="shared" si="8"/>
        <v>0</v>
      </c>
      <c r="K74" s="14"/>
      <c r="L74" s="14"/>
    </row>
    <row r="75" spans="1:12" ht="26.25" x14ac:dyDescent="0.4">
      <c r="A75" s="6">
        <v>4</v>
      </c>
      <c r="B75" s="7" t="s">
        <v>5</v>
      </c>
      <c r="C75" s="6">
        <v>2.1</v>
      </c>
      <c r="D75" s="2">
        <f t="shared" si="6"/>
        <v>10.42</v>
      </c>
      <c r="E75" s="6">
        <v>4</v>
      </c>
      <c r="F75" s="7" t="s">
        <v>5</v>
      </c>
      <c r="G75" s="6">
        <v>2.35</v>
      </c>
      <c r="H75" s="2">
        <f t="shared" si="7"/>
        <v>10.42</v>
      </c>
      <c r="J75" s="46">
        <f t="shared" si="8"/>
        <v>0</v>
      </c>
      <c r="K75" s="14"/>
      <c r="L75" s="14"/>
    </row>
    <row r="76" spans="1:12" ht="26.25" x14ac:dyDescent="0.4">
      <c r="A76" s="6"/>
      <c r="B76" s="7" t="s">
        <v>6</v>
      </c>
      <c r="C76" s="6">
        <v>2.13</v>
      </c>
      <c r="D76" s="2">
        <f t="shared" si="6"/>
        <v>10.39</v>
      </c>
      <c r="E76" s="6"/>
      <c r="F76" s="7" t="s">
        <v>6</v>
      </c>
      <c r="G76" s="6">
        <v>2.37</v>
      </c>
      <c r="H76" s="2">
        <f t="shared" si="7"/>
        <v>10.399999999999999</v>
      </c>
      <c r="J76" s="46">
        <f t="shared" si="8"/>
        <v>9.9999999999980105E-3</v>
      </c>
      <c r="K76" s="14"/>
      <c r="L76" s="14"/>
    </row>
    <row r="77" spans="1:12" ht="26.25" x14ac:dyDescent="0.4">
      <c r="A77" s="6">
        <v>5</v>
      </c>
      <c r="B77" s="7" t="s">
        <v>5</v>
      </c>
      <c r="C77" s="6">
        <v>2.15</v>
      </c>
      <c r="D77" s="2">
        <f t="shared" si="6"/>
        <v>10.37</v>
      </c>
      <c r="E77" s="6">
        <v>5</v>
      </c>
      <c r="F77" s="7" t="s">
        <v>5</v>
      </c>
      <c r="G77" s="6">
        <v>2.4</v>
      </c>
      <c r="H77" s="2">
        <f t="shared" si="7"/>
        <v>10.37</v>
      </c>
      <c r="J77" s="46">
        <f t="shared" si="8"/>
        <v>0</v>
      </c>
      <c r="K77" s="14"/>
      <c r="L77" s="14"/>
    </row>
    <row r="78" spans="1:12" ht="26.25" x14ac:dyDescent="0.4">
      <c r="A78" s="6"/>
      <c r="B78" s="7" t="s">
        <v>6</v>
      </c>
      <c r="C78" s="6">
        <v>2.1800000000000002</v>
      </c>
      <c r="D78" s="2">
        <f t="shared" si="6"/>
        <v>10.34</v>
      </c>
      <c r="E78" s="6"/>
      <c r="F78" s="7" t="s">
        <v>6</v>
      </c>
      <c r="G78" s="6">
        <v>2.41</v>
      </c>
      <c r="H78" s="2">
        <f t="shared" si="7"/>
        <v>10.36</v>
      </c>
      <c r="J78" s="46">
        <f t="shared" si="8"/>
        <v>1.9999999999999574E-2</v>
      </c>
      <c r="K78" s="14"/>
      <c r="L78" s="14"/>
    </row>
    <row r="79" spans="1:1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34"/>
      <c r="K79" s="14"/>
      <c r="L79" s="14"/>
    </row>
    <row r="80" spans="1:1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34"/>
      <c r="K80" s="14"/>
      <c r="L80" s="14"/>
    </row>
    <row r="81" spans="1:1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34"/>
      <c r="K81" s="14"/>
      <c r="L81" s="14"/>
    </row>
  </sheetData>
  <mergeCells count="27">
    <mergeCell ref="A66:B66"/>
    <mergeCell ref="E66:F66"/>
    <mergeCell ref="A68:B68"/>
    <mergeCell ref="E68:F68"/>
    <mergeCell ref="A64:B64"/>
    <mergeCell ref="E64:F64"/>
    <mergeCell ref="A65:B65"/>
    <mergeCell ref="E65:F65"/>
    <mergeCell ref="A61:I61"/>
    <mergeCell ref="A38:B38"/>
    <mergeCell ref="E38:F38"/>
    <mergeCell ref="A39:B39"/>
    <mergeCell ref="E39:F39"/>
    <mergeCell ref="A41:B41"/>
    <mergeCell ref="E41:F41"/>
    <mergeCell ref="A8:B8"/>
    <mergeCell ref="E8:F8"/>
    <mergeCell ref="A37:B37"/>
    <mergeCell ref="E37:F37"/>
    <mergeCell ref="A35:I35"/>
    <mergeCell ref="A6:B6"/>
    <mergeCell ref="E6:F6"/>
    <mergeCell ref="A1:I1"/>
    <mergeCell ref="A4:B4"/>
    <mergeCell ref="E4:F4"/>
    <mergeCell ref="A5:B5"/>
    <mergeCell ref="E5:F5"/>
  </mergeCells>
  <pageMargins left="0.7" right="0.7" top="0.75" bottom="0.75" header="0.3" footer="0.3"/>
  <pageSetup scale="57" orientation="portrait" r:id="rId1"/>
  <rowBreaks count="2" manualBreakCount="2">
    <brk id="33" max="16383" man="1"/>
    <brk id="60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BreakPreview" zoomScale="60" zoomScaleNormal="50" workbookViewId="0">
      <selection activeCell="R63" sqref="R63"/>
    </sheetView>
  </sheetViews>
  <sheetFormatPr defaultRowHeight="15" x14ac:dyDescent="0.25"/>
  <cols>
    <col min="3" max="3" width="33.28515625" customWidth="1"/>
    <col min="4" max="4" width="17.140625" customWidth="1"/>
    <col min="7" max="7" width="34" customWidth="1"/>
    <col min="8" max="8" width="15.85546875" customWidth="1"/>
    <col min="10" max="10" width="10.85546875" style="32" customWidth="1"/>
  </cols>
  <sheetData>
    <row r="1" spans="1:10" ht="33.75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31"/>
    </row>
    <row r="2" spans="1:10" ht="33.75" x14ac:dyDescent="0.5">
      <c r="A2" s="13"/>
      <c r="B2" s="13"/>
      <c r="C2" s="9">
        <v>41132</v>
      </c>
      <c r="D2" s="13"/>
      <c r="E2" s="13"/>
      <c r="F2" s="13"/>
      <c r="G2" s="9">
        <v>41175</v>
      </c>
      <c r="H2" s="13"/>
      <c r="I2" s="13"/>
      <c r="J2" s="31"/>
    </row>
    <row r="4" spans="1:10" ht="26.25" x14ac:dyDescent="0.4">
      <c r="A4" s="43" t="s">
        <v>1</v>
      </c>
      <c r="B4" s="43"/>
      <c r="C4" s="12" t="s">
        <v>9</v>
      </c>
      <c r="E4" s="43" t="s">
        <v>1</v>
      </c>
      <c r="F4" s="43"/>
      <c r="G4" s="12" t="s">
        <v>9</v>
      </c>
    </row>
    <row r="5" spans="1:10" ht="26.25" x14ac:dyDescent="0.4">
      <c r="A5" s="43" t="s">
        <v>2</v>
      </c>
      <c r="B5" s="43"/>
      <c r="C5" s="5">
        <v>4.38</v>
      </c>
      <c r="E5" s="43" t="s">
        <v>2</v>
      </c>
      <c r="F5" s="43"/>
      <c r="G5" s="5">
        <v>5.21</v>
      </c>
    </row>
    <row r="6" spans="1:10" ht="26.25" x14ac:dyDescent="0.4">
      <c r="A6" s="43" t="s">
        <v>3</v>
      </c>
      <c r="B6" s="43"/>
      <c r="C6" s="5">
        <v>14.38</v>
      </c>
      <c r="E6" s="43" t="s">
        <v>3</v>
      </c>
      <c r="F6" s="43"/>
      <c r="G6" s="5">
        <v>15.21</v>
      </c>
    </row>
    <row r="8" spans="1:10" ht="28.5" x14ac:dyDescent="0.45">
      <c r="A8" s="42" t="s">
        <v>4</v>
      </c>
      <c r="B8" s="42"/>
      <c r="C8" s="12" t="s">
        <v>2</v>
      </c>
      <c r="D8" s="8" t="s">
        <v>7</v>
      </c>
      <c r="E8" s="42" t="s">
        <v>4</v>
      </c>
      <c r="F8" s="42"/>
      <c r="G8" s="12" t="s">
        <v>2</v>
      </c>
      <c r="H8" s="8" t="s">
        <v>7</v>
      </c>
      <c r="J8" s="47" t="s">
        <v>8</v>
      </c>
    </row>
    <row r="9" spans="1:10" ht="26.25" x14ac:dyDescent="0.4">
      <c r="A9" s="6">
        <v>1</v>
      </c>
      <c r="B9" s="7" t="s">
        <v>5</v>
      </c>
      <c r="C9" s="6">
        <v>1.04</v>
      </c>
      <c r="D9" s="2">
        <f>14.38-C9</f>
        <v>13.34</v>
      </c>
      <c r="E9" s="6">
        <v>1</v>
      </c>
      <c r="F9" s="7" t="s">
        <v>5</v>
      </c>
      <c r="G9" s="6">
        <v>1.87</v>
      </c>
      <c r="H9" s="2">
        <f>15.21-G9</f>
        <v>13.34</v>
      </c>
      <c r="J9" s="46">
        <f>H9-D9</f>
        <v>0</v>
      </c>
    </row>
    <row r="10" spans="1:10" ht="26.25" x14ac:dyDescent="0.4">
      <c r="A10" s="6"/>
      <c r="B10" s="7" t="s">
        <v>6</v>
      </c>
      <c r="C10" s="6">
        <v>1</v>
      </c>
      <c r="D10" s="2">
        <f t="shared" ref="D10:D32" si="0">14.38-C10</f>
        <v>13.38</v>
      </c>
      <c r="E10" s="6"/>
      <c r="F10" s="7" t="s">
        <v>6</v>
      </c>
      <c r="G10" s="6">
        <v>1.83</v>
      </c>
      <c r="H10" s="2">
        <f t="shared" ref="H10:H32" si="1">15.21-G10</f>
        <v>13.38</v>
      </c>
      <c r="J10" s="46">
        <f t="shared" ref="J10:J31" si="2">H10-D10</f>
        <v>0</v>
      </c>
    </row>
    <row r="11" spans="1:10" ht="26.25" x14ac:dyDescent="0.4">
      <c r="A11" s="6">
        <v>2</v>
      </c>
      <c r="B11" s="7" t="s">
        <v>5</v>
      </c>
      <c r="C11" s="6">
        <v>1.03</v>
      </c>
      <c r="D11" s="2">
        <f t="shared" si="0"/>
        <v>13.350000000000001</v>
      </c>
      <c r="E11" s="6">
        <v>2</v>
      </c>
      <c r="F11" s="7" t="s">
        <v>5</v>
      </c>
      <c r="G11" s="6">
        <v>1.86</v>
      </c>
      <c r="H11" s="2">
        <f t="shared" si="1"/>
        <v>13.350000000000001</v>
      </c>
      <c r="J11" s="46">
        <f t="shared" si="2"/>
        <v>0</v>
      </c>
    </row>
    <row r="12" spans="1:10" ht="26.25" x14ac:dyDescent="0.4">
      <c r="A12" s="6"/>
      <c r="B12" s="7" t="s">
        <v>6</v>
      </c>
      <c r="C12" s="6">
        <v>1.05</v>
      </c>
      <c r="D12" s="2">
        <f t="shared" si="0"/>
        <v>13.33</v>
      </c>
      <c r="E12" s="6"/>
      <c r="F12" s="7" t="s">
        <v>6</v>
      </c>
      <c r="G12" s="6">
        <v>1.88</v>
      </c>
      <c r="H12" s="2">
        <f t="shared" si="1"/>
        <v>13.330000000000002</v>
      </c>
      <c r="J12" s="46">
        <f t="shared" si="2"/>
        <v>0</v>
      </c>
    </row>
    <row r="13" spans="1:10" ht="26.25" x14ac:dyDescent="0.4">
      <c r="A13" s="6">
        <v>3</v>
      </c>
      <c r="B13" s="7" t="s">
        <v>5</v>
      </c>
      <c r="C13" s="6">
        <v>1.03</v>
      </c>
      <c r="D13" s="2">
        <f t="shared" si="0"/>
        <v>13.350000000000001</v>
      </c>
      <c r="E13" s="6">
        <v>3</v>
      </c>
      <c r="F13" s="7" t="s">
        <v>5</v>
      </c>
      <c r="G13" s="6">
        <v>1.86</v>
      </c>
      <c r="H13" s="2">
        <f t="shared" si="1"/>
        <v>13.350000000000001</v>
      </c>
      <c r="J13" s="46">
        <f t="shared" si="2"/>
        <v>0</v>
      </c>
    </row>
    <row r="14" spans="1:10" ht="26.25" x14ac:dyDescent="0.4">
      <c r="A14" s="6"/>
      <c r="B14" s="7" t="s">
        <v>6</v>
      </c>
      <c r="C14" s="6">
        <v>1.03</v>
      </c>
      <c r="D14" s="2">
        <f t="shared" si="0"/>
        <v>13.350000000000001</v>
      </c>
      <c r="E14" s="6"/>
      <c r="F14" s="7" t="s">
        <v>6</v>
      </c>
      <c r="G14" s="6">
        <v>1.86</v>
      </c>
      <c r="H14" s="2">
        <f t="shared" si="1"/>
        <v>13.350000000000001</v>
      </c>
      <c r="J14" s="46">
        <f t="shared" si="2"/>
        <v>0</v>
      </c>
    </row>
    <row r="15" spans="1:10" ht="26.25" x14ac:dyDescent="0.4">
      <c r="A15" s="6">
        <v>4</v>
      </c>
      <c r="B15" s="7" t="s">
        <v>5</v>
      </c>
      <c r="C15" s="6">
        <v>1.02</v>
      </c>
      <c r="D15" s="2">
        <f t="shared" si="0"/>
        <v>13.360000000000001</v>
      </c>
      <c r="E15" s="6">
        <v>4</v>
      </c>
      <c r="F15" s="7" t="s">
        <v>5</v>
      </c>
      <c r="G15" s="6">
        <v>1.85</v>
      </c>
      <c r="H15" s="2">
        <f t="shared" si="1"/>
        <v>13.360000000000001</v>
      </c>
      <c r="J15" s="46">
        <f t="shared" si="2"/>
        <v>0</v>
      </c>
    </row>
    <row r="16" spans="1:10" ht="26.25" x14ac:dyDescent="0.4">
      <c r="A16" s="6"/>
      <c r="B16" s="7" t="s">
        <v>6</v>
      </c>
      <c r="C16" s="6">
        <v>1.02</v>
      </c>
      <c r="D16" s="2">
        <f t="shared" si="0"/>
        <v>13.360000000000001</v>
      </c>
      <c r="E16" s="6"/>
      <c r="F16" s="7" t="s">
        <v>6</v>
      </c>
      <c r="G16" s="6">
        <v>1.85</v>
      </c>
      <c r="H16" s="2">
        <f t="shared" si="1"/>
        <v>13.360000000000001</v>
      </c>
      <c r="J16" s="46">
        <f t="shared" si="2"/>
        <v>0</v>
      </c>
    </row>
    <row r="17" spans="1:10" ht="26.25" x14ac:dyDescent="0.4">
      <c r="A17" s="6">
        <v>5</v>
      </c>
      <c r="B17" s="7" t="s">
        <v>5</v>
      </c>
      <c r="C17" s="6">
        <v>1.01</v>
      </c>
      <c r="D17" s="2">
        <f t="shared" si="0"/>
        <v>13.370000000000001</v>
      </c>
      <c r="E17" s="6">
        <v>5</v>
      </c>
      <c r="F17" s="7" t="s">
        <v>5</v>
      </c>
      <c r="G17" s="6">
        <v>1.84</v>
      </c>
      <c r="H17" s="2">
        <f t="shared" si="1"/>
        <v>13.370000000000001</v>
      </c>
      <c r="J17" s="46">
        <f t="shared" si="2"/>
        <v>0</v>
      </c>
    </row>
    <row r="18" spans="1:10" ht="26.25" x14ac:dyDescent="0.4">
      <c r="A18" s="6"/>
      <c r="B18" s="7" t="s">
        <v>6</v>
      </c>
      <c r="C18" s="6">
        <v>1.03</v>
      </c>
      <c r="D18" s="2">
        <f t="shared" si="0"/>
        <v>13.350000000000001</v>
      </c>
      <c r="E18" s="6"/>
      <c r="F18" s="7" t="s">
        <v>6</v>
      </c>
      <c r="G18" s="6">
        <v>1.86</v>
      </c>
      <c r="H18" s="2">
        <f t="shared" si="1"/>
        <v>13.350000000000001</v>
      </c>
      <c r="J18" s="46">
        <f t="shared" si="2"/>
        <v>0</v>
      </c>
    </row>
    <row r="19" spans="1:10" ht="26.25" x14ac:dyDescent="0.4">
      <c r="A19" s="6">
        <v>6</v>
      </c>
      <c r="B19" s="7" t="s">
        <v>5</v>
      </c>
      <c r="C19" s="6">
        <v>1.04</v>
      </c>
      <c r="D19" s="2">
        <f t="shared" si="0"/>
        <v>13.34</v>
      </c>
      <c r="E19" s="6">
        <v>6</v>
      </c>
      <c r="F19" s="7" t="s">
        <v>5</v>
      </c>
      <c r="G19" s="6">
        <v>1.87</v>
      </c>
      <c r="H19" s="2">
        <f t="shared" si="1"/>
        <v>13.34</v>
      </c>
      <c r="J19" s="46">
        <f t="shared" si="2"/>
        <v>0</v>
      </c>
    </row>
    <row r="20" spans="1:10" ht="26.25" x14ac:dyDescent="0.4">
      <c r="A20" s="6"/>
      <c r="B20" s="7" t="s">
        <v>6</v>
      </c>
      <c r="C20" s="6">
        <v>1.03</v>
      </c>
      <c r="D20" s="2">
        <f t="shared" si="0"/>
        <v>13.350000000000001</v>
      </c>
      <c r="E20" s="6"/>
      <c r="F20" s="7" t="s">
        <v>6</v>
      </c>
      <c r="G20" s="6">
        <v>1.86</v>
      </c>
      <c r="H20" s="2">
        <f t="shared" si="1"/>
        <v>13.350000000000001</v>
      </c>
      <c r="J20" s="46">
        <f t="shared" si="2"/>
        <v>0</v>
      </c>
    </row>
    <row r="21" spans="1:10" ht="26.25" x14ac:dyDescent="0.4">
      <c r="A21" s="6">
        <v>7</v>
      </c>
      <c r="B21" s="7" t="s">
        <v>5</v>
      </c>
      <c r="C21" s="6">
        <v>1.03</v>
      </c>
      <c r="D21" s="2">
        <f t="shared" si="0"/>
        <v>13.350000000000001</v>
      </c>
      <c r="E21" s="6">
        <v>7</v>
      </c>
      <c r="F21" s="7" t="s">
        <v>5</v>
      </c>
      <c r="G21" s="6">
        <v>1.87</v>
      </c>
      <c r="H21" s="2">
        <f t="shared" si="1"/>
        <v>13.34</v>
      </c>
      <c r="J21" s="46">
        <f t="shared" si="2"/>
        <v>-1.0000000000001563E-2</v>
      </c>
    </row>
    <row r="22" spans="1:10" ht="26.25" x14ac:dyDescent="0.4">
      <c r="A22" s="6"/>
      <c r="B22" s="7" t="s">
        <v>6</v>
      </c>
      <c r="C22" s="6">
        <v>1.03</v>
      </c>
      <c r="D22" s="2">
        <f t="shared" si="0"/>
        <v>13.350000000000001</v>
      </c>
      <c r="E22" s="6"/>
      <c r="F22" s="7" t="s">
        <v>6</v>
      </c>
      <c r="G22" s="6">
        <v>1.86</v>
      </c>
      <c r="H22" s="2">
        <f t="shared" si="1"/>
        <v>13.350000000000001</v>
      </c>
      <c r="J22" s="46">
        <f>H22-D22</f>
        <v>0</v>
      </c>
    </row>
    <row r="23" spans="1:10" ht="26.25" x14ac:dyDescent="0.4">
      <c r="A23" s="6">
        <v>8</v>
      </c>
      <c r="B23" s="7" t="s">
        <v>5</v>
      </c>
      <c r="C23" s="6">
        <v>1.01</v>
      </c>
      <c r="D23" s="2">
        <f t="shared" si="0"/>
        <v>13.370000000000001</v>
      </c>
      <c r="E23" s="6">
        <v>8</v>
      </c>
      <c r="F23" s="7" t="s">
        <v>5</v>
      </c>
      <c r="G23" s="6">
        <v>1.85</v>
      </c>
      <c r="H23" s="2">
        <f t="shared" si="1"/>
        <v>13.360000000000001</v>
      </c>
      <c r="J23" s="46">
        <f t="shared" si="2"/>
        <v>-9.9999999999997868E-3</v>
      </c>
    </row>
    <row r="24" spans="1:10" ht="26.25" x14ac:dyDescent="0.4">
      <c r="A24" s="6"/>
      <c r="B24" s="7" t="s">
        <v>6</v>
      </c>
      <c r="C24" s="6">
        <v>1.01</v>
      </c>
      <c r="D24" s="2">
        <f t="shared" si="0"/>
        <v>13.370000000000001</v>
      </c>
      <c r="E24" s="6"/>
      <c r="F24" s="7" t="s">
        <v>6</v>
      </c>
      <c r="G24" s="6">
        <v>1.84</v>
      </c>
      <c r="H24" s="2">
        <f t="shared" si="1"/>
        <v>13.370000000000001</v>
      </c>
      <c r="J24" s="46">
        <f t="shared" si="2"/>
        <v>0</v>
      </c>
    </row>
    <row r="25" spans="1:10" ht="26.25" x14ac:dyDescent="0.4">
      <c r="A25" s="6">
        <v>9</v>
      </c>
      <c r="B25" s="7" t="s">
        <v>5</v>
      </c>
      <c r="C25" s="6">
        <v>1.03</v>
      </c>
      <c r="D25" s="2">
        <f t="shared" si="0"/>
        <v>13.350000000000001</v>
      </c>
      <c r="E25" s="6">
        <v>9</v>
      </c>
      <c r="F25" s="7" t="s">
        <v>5</v>
      </c>
      <c r="G25" s="6">
        <v>1.86</v>
      </c>
      <c r="H25" s="2">
        <f t="shared" si="1"/>
        <v>13.350000000000001</v>
      </c>
      <c r="J25" s="46">
        <f t="shared" si="2"/>
        <v>0</v>
      </c>
    </row>
    <row r="26" spans="1:10" ht="26.25" x14ac:dyDescent="0.4">
      <c r="A26" s="6"/>
      <c r="B26" s="7" t="s">
        <v>6</v>
      </c>
      <c r="C26" s="6">
        <v>1.05</v>
      </c>
      <c r="D26" s="2">
        <f t="shared" si="0"/>
        <v>13.33</v>
      </c>
      <c r="E26" s="6"/>
      <c r="F26" s="7" t="s">
        <v>6</v>
      </c>
      <c r="G26" s="6">
        <v>1.88</v>
      </c>
      <c r="H26" s="2">
        <f t="shared" si="1"/>
        <v>13.330000000000002</v>
      </c>
      <c r="J26" s="46">
        <f t="shared" si="2"/>
        <v>0</v>
      </c>
    </row>
    <row r="27" spans="1:10" ht="26.25" x14ac:dyDescent="0.4">
      <c r="A27" s="6">
        <v>10</v>
      </c>
      <c r="B27" s="7" t="s">
        <v>5</v>
      </c>
      <c r="C27" s="6">
        <v>1.07</v>
      </c>
      <c r="D27" s="2">
        <f t="shared" si="0"/>
        <v>13.31</v>
      </c>
      <c r="E27" s="6">
        <v>10</v>
      </c>
      <c r="F27" s="7" t="s">
        <v>5</v>
      </c>
      <c r="G27" s="6">
        <v>1.91</v>
      </c>
      <c r="H27" s="2">
        <f t="shared" si="1"/>
        <v>13.3</v>
      </c>
      <c r="J27" s="46">
        <f t="shared" si="2"/>
        <v>-9.9999999999997868E-3</v>
      </c>
    </row>
    <row r="28" spans="1:10" ht="26.25" x14ac:dyDescent="0.4">
      <c r="A28" s="6"/>
      <c r="B28" s="7" t="s">
        <v>6</v>
      </c>
      <c r="C28" s="6">
        <v>1.04</v>
      </c>
      <c r="D28" s="2">
        <f t="shared" si="0"/>
        <v>13.34</v>
      </c>
      <c r="E28" s="6"/>
      <c r="F28" s="7" t="s">
        <v>6</v>
      </c>
      <c r="G28" s="6">
        <v>1.87</v>
      </c>
      <c r="H28" s="2">
        <f t="shared" si="1"/>
        <v>13.34</v>
      </c>
      <c r="J28" s="46">
        <f t="shared" si="2"/>
        <v>0</v>
      </c>
    </row>
    <row r="29" spans="1:10" ht="26.25" x14ac:dyDescent="0.4">
      <c r="A29" s="6">
        <v>11</v>
      </c>
      <c r="B29" s="7" t="s">
        <v>5</v>
      </c>
      <c r="C29" s="6">
        <v>1.05</v>
      </c>
      <c r="D29" s="2">
        <f t="shared" si="0"/>
        <v>13.33</v>
      </c>
      <c r="E29" s="6">
        <v>11</v>
      </c>
      <c r="F29" s="7" t="s">
        <v>5</v>
      </c>
      <c r="G29" s="6">
        <v>1.89</v>
      </c>
      <c r="H29" s="2">
        <f t="shared" si="1"/>
        <v>13.32</v>
      </c>
      <c r="J29" s="46">
        <f t="shared" si="2"/>
        <v>-9.9999999999997868E-3</v>
      </c>
    </row>
    <row r="30" spans="1:10" ht="26.25" x14ac:dyDescent="0.4">
      <c r="A30" s="6"/>
      <c r="B30" s="7" t="s">
        <v>6</v>
      </c>
      <c r="C30" s="6">
        <v>1.03</v>
      </c>
      <c r="D30" s="2">
        <f t="shared" si="0"/>
        <v>13.350000000000001</v>
      </c>
      <c r="E30" s="6"/>
      <c r="F30" s="7" t="s">
        <v>6</v>
      </c>
      <c r="G30" s="6">
        <v>1.86</v>
      </c>
      <c r="H30" s="2">
        <f t="shared" si="1"/>
        <v>13.350000000000001</v>
      </c>
      <c r="J30" s="46">
        <f t="shared" si="2"/>
        <v>0</v>
      </c>
    </row>
    <row r="31" spans="1:10" ht="26.25" x14ac:dyDescent="0.4">
      <c r="A31" s="6">
        <v>12</v>
      </c>
      <c r="B31" s="7" t="s">
        <v>5</v>
      </c>
      <c r="C31" s="6">
        <v>1.05</v>
      </c>
      <c r="D31" s="2">
        <f t="shared" si="0"/>
        <v>13.33</v>
      </c>
      <c r="E31" s="6">
        <v>12</v>
      </c>
      <c r="F31" s="7" t="s">
        <v>5</v>
      </c>
      <c r="G31" s="48">
        <v>1.88</v>
      </c>
      <c r="H31" s="2">
        <f t="shared" si="1"/>
        <v>13.330000000000002</v>
      </c>
      <c r="J31" s="46">
        <f t="shared" si="2"/>
        <v>0</v>
      </c>
    </row>
    <row r="32" spans="1:10" ht="26.25" x14ac:dyDescent="0.4">
      <c r="A32" s="6"/>
      <c r="B32" s="7" t="s">
        <v>6</v>
      </c>
      <c r="C32" s="6">
        <v>1.04</v>
      </c>
      <c r="D32" s="2">
        <f t="shared" si="0"/>
        <v>13.34</v>
      </c>
      <c r="E32" s="6"/>
      <c r="F32" s="7" t="s">
        <v>6</v>
      </c>
      <c r="G32" s="48">
        <v>1.86</v>
      </c>
      <c r="H32" s="2">
        <f t="shared" si="1"/>
        <v>13.350000000000001</v>
      </c>
      <c r="J32" s="46">
        <f>H32-D32</f>
        <v>1.0000000000001563E-2</v>
      </c>
    </row>
    <row r="34" spans="1:15" ht="18" customHeight="1" x14ac:dyDescent="0.5">
      <c r="C34" s="10"/>
      <c r="D34" s="3"/>
      <c r="E34" s="3"/>
      <c r="F34" s="3"/>
      <c r="G34" s="10"/>
    </row>
    <row r="35" spans="1:15" ht="33.75" x14ac:dyDescent="0.5">
      <c r="A35" s="41" t="s">
        <v>10</v>
      </c>
      <c r="B35" s="41"/>
      <c r="C35" s="41"/>
      <c r="D35" s="41"/>
      <c r="E35" s="41"/>
      <c r="F35" s="41"/>
      <c r="G35" s="41"/>
      <c r="H35" s="41"/>
      <c r="I35" s="41"/>
      <c r="K35" s="14"/>
      <c r="L35" s="14"/>
      <c r="M35" s="14"/>
      <c r="N35" s="14"/>
      <c r="O35" s="14"/>
    </row>
    <row r="36" spans="1:15" x14ac:dyDescent="0.25">
      <c r="K36" s="14"/>
      <c r="L36" s="14"/>
      <c r="M36" s="14"/>
      <c r="N36" s="14"/>
      <c r="O36" s="14"/>
    </row>
    <row r="37" spans="1:15" ht="26.25" x14ac:dyDescent="0.4">
      <c r="A37" s="43" t="s">
        <v>1</v>
      </c>
      <c r="B37" s="43"/>
      <c r="C37" s="37" t="s">
        <v>9</v>
      </c>
      <c r="E37" s="43" t="s">
        <v>1</v>
      </c>
      <c r="F37" s="43"/>
      <c r="G37" s="37" t="s">
        <v>9</v>
      </c>
      <c r="K37" s="14"/>
      <c r="L37" s="14"/>
      <c r="M37" s="14"/>
      <c r="N37" s="14"/>
      <c r="O37" s="14"/>
    </row>
    <row r="38" spans="1:15" ht="26.25" x14ac:dyDescent="0.4">
      <c r="A38" s="43" t="s">
        <v>2</v>
      </c>
      <c r="B38" s="43"/>
      <c r="C38" s="5">
        <v>6.31</v>
      </c>
      <c r="E38" s="43" t="s">
        <v>2</v>
      </c>
      <c r="F38" s="43"/>
      <c r="G38" s="5">
        <v>5.89</v>
      </c>
      <c r="K38" s="14"/>
      <c r="L38" s="14"/>
      <c r="M38" s="14"/>
      <c r="N38" s="14"/>
      <c r="O38" s="14"/>
    </row>
    <row r="39" spans="1:15" ht="26.25" x14ac:dyDescent="0.4">
      <c r="A39" s="43" t="s">
        <v>3</v>
      </c>
      <c r="B39" s="43"/>
      <c r="C39" s="5">
        <v>16.309999999999999</v>
      </c>
      <c r="E39" s="43" t="s">
        <v>3</v>
      </c>
      <c r="F39" s="43"/>
      <c r="G39" s="5">
        <v>15.89</v>
      </c>
      <c r="K39" s="14"/>
      <c r="L39" s="14"/>
      <c r="M39" s="14"/>
      <c r="N39" s="14"/>
      <c r="O39" s="14"/>
    </row>
    <row r="40" spans="1:15" x14ac:dyDescent="0.25">
      <c r="K40" s="14"/>
      <c r="L40" s="14"/>
      <c r="M40" s="14"/>
      <c r="N40" s="14"/>
      <c r="O40" s="14"/>
    </row>
    <row r="41" spans="1:15" ht="28.5" x14ac:dyDescent="0.45">
      <c r="A41" s="42" t="s">
        <v>4</v>
      </c>
      <c r="B41" s="42"/>
      <c r="C41" s="37" t="s">
        <v>2</v>
      </c>
      <c r="D41" s="49" t="s">
        <v>11</v>
      </c>
      <c r="E41" s="42" t="s">
        <v>4</v>
      </c>
      <c r="F41" s="42"/>
      <c r="G41" s="37" t="s">
        <v>2</v>
      </c>
      <c r="H41" s="49" t="s">
        <v>11</v>
      </c>
      <c r="J41" s="47" t="s">
        <v>8</v>
      </c>
      <c r="K41" s="14"/>
      <c r="L41" s="14"/>
      <c r="M41" s="14"/>
      <c r="N41" s="14"/>
      <c r="O41" s="14"/>
    </row>
    <row r="42" spans="1:15" ht="26.25" x14ac:dyDescent="0.4">
      <c r="A42" s="6">
        <v>1</v>
      </c>
      <c r="B42" s="7" t="s">
        <v>5</v>
      </c>
      <c r="C42" s="6">
        <v>4.37</v>
      </c>
      <c r="D42" s="2">
        <f>16.31-C42</f>
        <v>11.939999999999998</v>
      </c>
      <c r="E42" s="6">
        <v>1</v>
      </c>
      <c r="F42" s="7" t="s">
        <v>5</v>
      </c>
      <c r="G42" s="6">
        <v>3.95</v>
      </c>
      <c r="H42" s="2">
        <f>15.89-G42</f>
        <v>11.940000000000001</v>
      </c>
      <c r="J42" s="46">
        <f>H42-D42</f>
        <v>0</v>
      </c>
      <c r="K42" s="14"/>
      <c r="L42" s="14"/>
      <c r="M42" s="14"/>
      <c r="N42" s="14"/>
      <c r="O42" s="14"/>
    </row>
    <row r="43" spans="1:15" ht="26.25" x14ac:dyDescent="0.4">
      <c r="A43" s="6"/>
      <c r="B43" s="7" t="s">
        <v>6</v>
      </c>
      <c r="C43" s="6">
        <v>4.34</v>
      </c>
      <c r="D43" s="2">
        <f t="shared" ref="D43:D59" si="3">16.31-C43</f>
        <v>11.969999999999999</v>
      </c>
      <c r="E43" s="6"/>
      <c r="F43" s="7" t="s">
        <v>6</v>
      </c>
      <c r="G43" s="6">
        <v>3.92</v>
      </c>
      <c r="H43" s="2">
        <f t="shared" ref="H43:H59" si="4">15.89-G43</f>
        <v>11.97</v>
      </c>
      <c r="J43" s="46">
        <f t="shared" ref="J43:J59" si="5">H43-D43</f>
        <v>0</v>
      </c>
      <c r="K43" s="14"/>
      <c r="L43" s="14"/>
      <c r="M43" s="14"/>
      <c r="N43" s="14"/>
      <c r="O43" s="14"/>
    </row>
    <row r="44" spans="1:15" ht="26.25" x14ac:dyDescent="0.4">
      <c r="A44" s="6">
        <v>2</v>
      </c>
      <c r="B44" s="7" t="s">
        <v>5</v>
      </c>
      <c r="C44" s="6">
        <v>4.34</v>
      </c>
      <c r="D44" s="2">
        <f t="shared" si="3"/>
        <v>11.969999999999999</v>
      </c>
      <c r="E44" s="6">
        <v>2</v>
      </c>
      <c r="F44" s="7" t="s">
        <v>5</v>
      </c>
      <c r="G44" s="6">
        <v>3.91</v>
      </c>
      <c r="H44" s="2">
        <f t="shared" si="4"/>
        <v>11.98</v>
      </c>
      <c r="J44" s="46">
        <f t="shared" si="5"/>
        <v>1.0000000000001563E-2</v>
      </c>
      <c r="K44" s="14"/>
      <c r="L44" s="14"/>
      <c r="M44" s="14"/>
      <c r="N44" s="14"/>
      <c r="O44" s="14"/>
    </row>
    <row r="45" spans="1:15" ht="26.25" x14ac:dyDescent="0.4">
      <c r="A45" s="6"/>
      <c r="B45" s="7" t="s">
        <v>6</v>
      </c>
      <c r="C45" s="6">
        <v>4.32</v>
      </c>
      <c r="D45" s="2">
        <f t="shared" si="3"/>
        <v>11.989999999999998</v>
      </c>
      <c r="E45" s="6"/>
      <c r="F45" s="7" t="s">
        <v>6</v>
      </c>
      <c r="G45" s="6">
        <v>3.9</v>
      </c>
      <c r="H45" s="2">
        <f t="shared" si="4"/>
        <v>11.99</v>
      </c>
      <c r="J45" s="46">
        <f t="shared" si="5"/>
        <v>0</v>
      </c>
      <c r="K45" s="14"/>
      <c r="L45" s="14"/>
      <c r="M45" s="14"/>
      <c r="N45" s="14"/>
      <c r="O45" s="14"/>
    </row>
    <row r="46" spans="1:15" ht="26.25" x14ac:dyDescent="0.4">
      <c r="A46" s="6">
        <v>3</v>
      </c>
      <c r="B46" s="7" t="s">
        <v>5</v>
      </c>
      <c r="C46" s="6">
        <v>4.3499999999999996</v>
      </c>
      <c r="D46" s="2">
        <f t="shared" si="3"/>
        <v>11.959999999999999</v>
      </c>
      <c r="E46" s="6">
        <v>3</v>
      </c>
      <c r="F46" s="7" t="s">
        <v>5</v>
      </c>
      <c r="G46" s="6">
        <v>3.91</v>
      </c>
      <c r="H46" s="2">
        <f t="shared" si="4"/>
        <v>11.98</v>
      </c>
      <c r="J46" s="46">
        <f t="shared" si="5"/>
        <v>2.000000000000135E-2</v>
      </c>
      <c r="K46" s="14"/>
      <c r="L46" s="14"/>
      <c r="M46" s="14"/>
      <c r="N46" s="14"/>
      <c r="O46" s="14"/>
    </row>
    <row r="47" spans="1:15" ht="26.25" x14ac:dyDescent="0.4">
      <c r="A47" s="6"/>
      <c r="B47" s="7" t="s">
        <v>6</v>
      </c>
      <c r="C47" s="6">
        <v>4.29</v>
      </c>
      <c r="D47" s="2">
        <f t="shared" si="3"/>
        <v>12.02</v>
      </c>
      <c r="E47" s="6"/>
      <c r="F47" s="7" t="s">
        <v>6</v>
      </c>
      <c r="G47" s="6">
        <v>3.88</v>
      </c>
      <c r="H47" s="2">
        <f t="shared" si="4"/>
        <v>12.010000000000002</v>
      </c>
      <c r="J47" s="46">
        <f t="shared" si="5"/>
        <v>-9.9999999999980105E-3</v>
      </c>
      <c r="K47" s="14"/>
      <c r="L47" s="14"/>
      <c r="M47" s="14"/>
      <c r="N47" s="14"/>
      <c r="O47" s="14"/>
    </row>
    <row r="48" spans="1:15" ht="26.25" x14ac:dyDescent="0.4">
      <c r="A48" s="6">
        <v>4</v>
      </c>
      <c r="B48" s="7" t="s">
        <v>5</v>
      </c>
      <c r="C48" s="6">
        <v>4.2699999999999996</v>
      </c>
      <c r="D48" s="2">
        <f t="shared" si="3"/>
        <v>12.04</v>
      </c>
      <c r="E48" s="6">
        <v>4</v>
      </c>
      <c r="F48" s="7" t="s">
        <v>5</v>
      </c>
      <c r="G48" s="6">
        <v>3.86</v>
      </c>
      <c r="H48" s="2">
        <f t="shared" si="4"/>
        <v>12.030000000000001</v>
      </c>
      <c r="J48" s="46">
        <f t="shared" si="5"/>
        <v>-9.9999999999980105E-3</v>
      </c>
      <c r="K48" s="14"/>
      <c r="L48" s="14"/>
      <c r="M48" s="14"/>
      <c r="N48" s="14"/>
      <c r="O48" s="14"/>
    </row>
    <row r="49" spans="1:15" ht="26.25" x14ac:dyDescent="0.4">
      <c r="A49" s="6"/>
      <c r="B49" s="7" t="s">
        <v>6</v>
      </c>
      <c r="C49" s="6">
        <v>4.3</v>
      </c>
      <c r="D49" s="2">
        <f t="shared" si="3"/>
        <v>12.009999999999998</v>
      </c>
      <c r="E49" s="6"/>
      <c r="F49" s="7" t="s">
        <v>6</v>
      </c>
      <c r="G49" s="6">
        <v>3.9</v>
      </c>
      <c r="H49" s="2">
        <f t="shared" si="4"/>
        <v>11.99</v>
      </c>
      <c r="J49" s="46">
        <f t="shared" si="5"/>
        <v>-1.9999999999997797E-2</v>
      </c>
      <c r="K49" s="14"/>
      <c r="L49" s="14"/>
      <c r="M49" s="14"/>
      <c r="N49" s="14"/>
      <c r="O49" s="14"/>
    </row>
    <row r="50" spans="1:15" ht="26.25" x14ac:dyDescent="0.4">
      <c r="A50" s="6">
        <v>5</v>
      </c>
      <c r="B50" s="7" t="s">
        <v>5</v>
      </c>
      <c r="C50" s="6">
        <v>4.3</v>
      </c>
      <c r="D50" s="2">
        <f t="shared" si="3"/>
        <v>12.009999999999998</v>
      </c>
      <c r="E50" s="6">
        <v>5</v>
      </c>
      <c r="F50" s="7" t="s">
        <v>5</v>
      </c>
      <c r="G50" s="6">
        <v>3.9</v>
      </c>
      <c r="H50" s="2">
        <f t="shared" si="4"/>
        <v>11.99</v>
      </c>
      <c r="J50" s="46">
        <f t="shared" si="5"/>
        <v>-1.9999999999997797E-2</v>
      </c>
      <c r="K50" s="14"/>
      <c r="L50" s="14"/>
      <c r="M50" s="14"/>
      <c r="N50" s="14"/>
      <c r="O50" s="14"/>
    </row>
    <row r="51" spans="1:15" ht="26.25" x14ac:dyDescent="0.4">
      <c r="A51" s="6"/>
      <c r="B51" s="7" t="s">
        <v>6</v>
      </c>
      <c r="C51" s="6"/>
      <c r="D51" s="2"/>
      <c r="E51" s="6"/>
      <c r="F51" s="7" t="s">
        <v>6</v>
      </c>
      <c r="G51" s="6">
        <v>3.88</v>
      </c>
      <c r="H51" s="2">
        <f t="shared" si="4"/>
        <v>12.010000000000002</v>
      </c>
      <c r="J51" s="46"/>
      <c r="K51" s="14"/>
      <c r="L51" s="14"/>
      <c r="M51" s="14"/>
      <c r="N51" s="14"/>
      <c r="O51" s="14"/>
    </row>
    <row r="52" spans="1:15" ht="26.25" x14ac:dyDescent="0.4">
      <c r="A52" s="6">
        <v>6</v>
      </c>
      <c r="B52" s="7" t="s">
        <v>5</v>
      </c>
      <c r="C52" s="6">
        <v>4.3</v>
      </c>
      <c r="D52" s="2">
        <f t="shared" si="3"/>
        <v>12.009999999999998</v>
      </c>
      <c r="E52" s="6">
        <v>6</v>
      </c>
      <c r="F52" s="7" t="s">
        <v>5</v>
      </c>
      <c r="G52" s="6">
        <v>3.9</v>
      </c>
      <c r="H52" s="2">
        <f t="shared" si="4"/>
        <v>11.99</v>
      </c>
      <c r="J52" s="46">
        <f t="shared" si="5"/>
        <v>-1.9999999999997797E-2</v>
      </c>
      <c r="K52" s="14"/>
      <c r="L52" s="14"/>
      <c r="M52" s="14"/>
      <c r="N52" s="14"/>
      <c r="O52" s="14"/>
    </row>
    <row r="53" spans="1:15" ht="26.25" x14ac:dyDescent="0.4">
      <c r="A53" s="6"/>
      <c r="B53" s="7" t="s">
        <v>6</v>
      </c>
      <c r="C53" s="6">
        <v>4.29</v>
      </c>
      <c r="D53" s="2">
        <f t="shared" si="3"/>
        <v>12.02</v>
      </c>
      <c r="E53" s="6"/>
      <c r="F53" s="7" t="s">
        <v>6</v>
      </c>
      <c r="G53" s="6">
        <v>3.88</v>
      </c>
      <c r="H53" s="2">
        <f t="shared" si="4"/>
        <v>12.010000000000002</v>
      </c>
      <c r="J53" s="46">
        <f t="shared" si="5"/>
        <v>-9.9999999999980105E-3</v>
      </c>
      <c r="K53" s="14"/>
      <c r="L53" s="14"/>
      <c r="M53" s="14"/>
      <c r="N53" s="14"/>
      <c r="O53" s="14"/>
    </row>
    <row r="54" spans="1:15" ht="26.25" x14ac:dyDescent="0.4">
      <c r="A54" s="6">
        <v>7</v>
      </c>
      <c r="B54" s="7" t="s">
        <v>5</v>
      </c>
      <c r="C54" s="6">
        <v>4.3099999999999996</v>
      </c>
      <c r="D54" s="2">
        <f t="shared" si="3"/>
        <v>12</v>
      </c>
      <c r="E54" s="6">
        <v>7</v>
      </c>
      <c r="F54" s="7" t="s">
        <v>5</v>
      </c>
      <c r="G54" s="6">
        <v>3.9</v>
      </c>
      <c r="H54" s="2">
        <f t="shared" si="4"/>
        <v>11.99</v>
      </c>
      <c r="J54" s="46">
        <f t="shared" si="5"/>
        <v>-9.9999999999997868E-3</v>
      </c>
      <c r="K54" s="14"/>
      <c r="L54" s="14"/>
      <c r="M54" s="14"/>
      <c r="N54" s="14"/>
      <c r="O54" s="14"/>
    </row>
    <row r="55" spans="1:15" ht="26.25" x14ac:dyDescent="0.4">
      <c r="A55" s="6"/>
      <c r="B55" s="7" t="s">
        <v>6</v>
      </c>
      <c r="C55" s="6">
        <v>4.3</v>
      </c>
      <c r="D55" s="2">
        <f t="shared" si="3"/>
        <v>12.009999999999998</v>
      </c>
      <c r="E55" s="6"/>
      <c r="F55" s="7" t="s">
        <v>6</v>
      </c>
      <c r="G55" s="6">
        <v>3.9</v>
      </c>
      <c r="H55" s="2">
        <f t="shared" si="4"/>
        <v>11.99</v>
      </c>
      <c r="J55" s="46">
        <f t="shared" si="5"/>
        <v>-1.9999999999997797E-2</v>
      </c>
      <c r="K55" s="14"/>
      <c r="L55" s="14"/>
      <c r="M55" s="14"/>
      <c r="N55" s="14"/>
      <c r="O55" s="14"/>
    </row>
    <row r="56" spans="1:15" ht="26.25" x14ac:dyDescent="0.4">
      <c r="A56" s="6">
        <v>8</v>
      </c>
      <c r="B56" s="7" t="s">
        <v>5</v>
      </c>
      <c r="C56" s="6">
        <v>4.3099999999999996</v>
      </c>
      <c r="D56" s="2">
        <f t="shared" si="3"/>
        <v>12</v>
      </c>
      <c r="E56" s="6">
        <v>8</v>
      </c>
      <c r="F56" s="7" t="s">
        <v>5</v>
      </c>
      <c r="G56" s="6">
        <v>3.91</v>
      </c>
      <c r="H56" s="2">
        <f t="shared" si="4"/>
        <v>11.98</v>
      </c>
      <c r="J56" s="46">
        <f t="shared" si="5"/>
        <v>-1.9999999999999574E-2</v>
      </c>
      <c r="K56" s="14"/>
      <c r="L56" s="14"/>
      <c r="M56" s="14"/>
      <c r="N56" s="14"/>
      <c r="O56" s="14"/>
    </row>
    <row r="57" spans="1:15" ht="26.25" x14ac:dyDescent="0.4">
      <c r="A57" s="6"/>
      <c r="B57" s="7" t="s">
        <v>6</v>
      </c>
      <c r="C57" s="6">
        <v>4.32</v>
      </c>
      <c r="D57" s="2">
        <f t="shared" si="3"/>
        <v>11.989999999999998</v>
      </c>
      <c r="E57" s="6"/>
      <c r="F57" s="7" t="s">
        <v>6</v>
      </c>
      <c r="G57" s="6">
        <v>3.9</v>
      </c>
      <c r="H57" s="2">
        <f t="shared" si="4"/>
        <v>11.99</v>
      </c>
      <c r="J57" s="46">
        <f t="shared" si="5"/>
        <v>0</v>
      </c>
      <c r="K57" s="14"/>
      <c r="L57" s="14"/>
      <c r="M57" s="14"/>
      <c r="N57" s="14"/>
      <c r="O57" s="14"/>
    </row>
    <row r="58" spans="1:15" ht="26.25" x14ac:dyDescent="0.4">
      <c r="A58" s="6">
        <v>9</v>
      </c>
      <c r="B58" s="7" t="s">
        <v>5</v>
      </c>
      <c r="C58" s="6">
        <v>4.3600000000000003</v>
      </c>
      <c r="D58" s="2">
        <f t="shared" si="3"/>
        <v>11.95</v>
      </c>
      <c r="E58" s="6">
        <v>9</v>
      </c>
      <c r="F58" s="7" t="s">
        <v>5</v>
      </c>
      <c r="G58" s="6">
        <v>3.95</v>
      </c>
      <c r="H58" s="2">
        <f t="shared" si="4"/>
        <v>11.940000000000001</v>
      </c>
      <c r="J58" s="46">
        <f t="shared" si="5"/>
        <v>-9.9999999999980105E-3</v>
      </c>
      <c r="K58" s="14"/>
      <c r="L58" s="14"/>
      <c r="M58" s="14"/>
      <c r="N58" s="14"/>
      <c r="O58" s="14"/>
    </row>
    <row r="59" spans="1:15" ht="26.25" x14ac:dyDescent="0.4">
      <c r="A59" s="6"/>
      <c r="B59" s="7" t="s">
        <v>6</v>
      </c>
      <c r="C59" s="6">
        <v>4.37</v>
      </c>
      <c r="D59" s="2">
        <f t="shared" si="3"/>
        <v>11.939999999999998</v>
      </c>
      <c r="E59" s="6"/>
      <c r="F59" s="7" t="s">
        <v>6</v>
      </c>
      <c r="G59" s="6">
        <v>3.96</v>
      </c>
      <c r="H59" s="2">
        <f t="shared" si="4"/>
        <v>11.93</v>
      </c>
      <c r="J59" s="46">
        <f t="shared" si="5"/>
        <v>-9.9999999999980105E-3</v>
      </c>
      <c r="K59" s="14"/>
      <c r="L59" s="14"/>
      <c r="M59" s="14"/>
      <c r="N59" s="14"/>
      <c r="O59" s="14"/>
    </row>
    <row r="60" spans="1:15" ht="26.25" x14ac:dyDescent="0.4">
      <c r="J60" s="33"/>
      <c r="K60" s="14"/>
      <c r="L60" s="14"/>
      <c r="M60" s="14"/>
      <c r="N60" s="14"/>
      <c r="O60" s="14"/>
    </row>
    <row r="61" spans="1:15" ht="33.75" x14ac:dyDescent="0.5">
      <c r="A61" s="41" t="s">
        <v>12</v>
      </c>
      <c r="B61" s="41"/>
      <c r="C61" s="41"/>
      <c r="D61" s="41"/>
      <c r="E61" s="41"/>
      <c r="F61" s="41"/>
      <c r="G61" s="41"/>
      <c r="H61" s="41"/>
      <c r="I61" s="41"/>
      <c r="J61" s="33"/>
      <c r="K61" s="14"/>
      <c r="L61" s="14"/>
      <c r="M61" s="14"/>
      <c r="N61" s="14"/>
      <c r="O61" s="14"/>
    </row>
    <row r="62" spans="1:15" ht="19.5" customHeight="1" x14ac:dyDescent="0.5">
      <c r="C62" s="10"/>
      <c r="D62" s="3"/>
      <c r="E62" s="3"/>
      <c r="F62" s="3"/>
      <c r="G62" s="10"/>
      <c r="K62" s="14"/>
      <c r="L62" s="14"/>
      <c r="M62" s="14"/>
      <c r="N62" s="14"/>
      <c r="O62" s="14"/>
    </row>
    <row r="63" spans="1:15" ht="14.25" customHeight="1" x14ac:dyDescent="0.4">
      <c r="J63" s="33"/>
      <c r="K63" s="14"/>
      <c r="L63" s="14"/>
      <c r="M63" s="14"/>
      <c r="N63" s="14"/>
      <c r="O63" s="14"/>
    </row>
    <row r="64" spans="1:15" ht="26.25" x14ac:dyDescent="0.4">
      <c r="A64" s="43" t="s">
        <v>1</v>
      </c>
      <c r="B64" s="43"/>
      <c r="C64" s="37" t="s">
        <v>9</v>
      </c>
      <c r="E64" s="43" t="s">
        <v>1</v>
      </c>
      <c r="F64" s="43"/>
      <c r="G64" s="37" t="s">
        <v>9</v>
      </c>
      <c r="J64" s="33"/>
      <c r="K64" s="14"/>
      <c r="L64" s="14"/>
      <c r="M64" s="14"/>
      <c r="N64" s="14"/>
      <c r="O64" s="14"/>
    </row>
    <row r="65" spans="1:15" ht="26.25" x14ac:dyDescent="0.4">
      <c r="A65" s="43" t="s">
        <v>2</v>
      </c>
      <c r="B65" s="43"/>
      <c r="C65" s="5">
        <v>2.52</v>
      </c>
      <c r="E65" s="43" t="s">
        <v>2</v>
      </c>
      <c r="F65" s="43"/>
      <c r="G65" s="5">
        <v>2.77</v>
      </c>
      <c r="J65" s="33"/>
      <c r="K65" s="14"/>
      <c r="L65" s="14"/>
      <c r="M65" s="14"/>
      <c r="N65" s="14"/>
      <c r="O65" s="14"/>
    </row>
    <row r="66" spans="1:15" ht="26.25" x14ac:dyDescent="0.4">
      <c r="A66" s="43" t="s">
        <v>3</v>
      </c>
      <c r="B66" s="43"/>
      <c r="C66" s="5">
        <v>12.52</v>
      </c>
      <c r="E66" s="43" t="s">
        <v>3</v>
      </c>
      <c r="F66" s="43"/>
      <c r="G66" s="5">
        <v>12.77</v>
      </c>
      <c r="J66" s="33"/>
      <c r="K66" s="14"/>
      <c r="L66" s="14"/>
      <c r="M66" s="14"/>
      <c r="N66" s="14"/>
      <c r="O66" s="14"/>
    </row>
    <row r="67" spans="1:15" x14ac:dyDescent="0.25">
      <c r="K67" s="14"/>
      <c r="L67" s="14"/>
      <c r="M67" s="14"/>
      <c r="N67" s="14"/>
      <c r="O67" s="14"/>
    </row>
    <row r="68" spans="1:15" ht="28.5" x14ac:dyDescent="0.45">
      <c r="A68" s="42" t="s">
        <v>4</v>
      </c>
      <c r="B68" s="42"/>
      <c r="C68" s="37" t="s">
        <v>2</v>
      </c>
      <c r="D68" s="49" t="s">
        <v>11</v>
      </c>
      <c r="E68" s="42" t="s">
        <v>4</v>
      </c>
      <c r="F68" s="42"/>
      <c r="G68" s="37" t="s">
        <v>2</v>
      </c>
      <c r="H68" s="49" t="s">
        <v>11</v>
      </c>
      <c r="J68" s="47" t="s">
        <v>8</v>
      </c>
      <c r="K68" s="14"/>
      <c r="L68" s="14"/>
      <c r="M68" s="14"/>
      <c r="N68" s="14"/>
      <c r="O68" s="14"/>
    </row>
    <row r="69" spans="1:15" ht="26.25" x14ac:dyDescent="0.4">
      <c r="A69" s="6">
        <v>1</v>
      </c>
      <c r="B69" s="7" t="s">
        <v>5</v>
      </c>
      <c r="C69" s="6">
        <v>2.1800000000000002</v>
      </c>
      <c r="D69" s="2">
        <f>12.52-C69</f>
        <v>10.34</v>
      </c>
      <c r="E69" s="6">
        <v>1</v>
      </c>
      <c r="F69" s="7" t="s">
        <v>5</v>
      </c>
      <c r="G69" s="6">
        <v>2.41</v>
      </c>
      <c r="H69" s="2">
        <f>12.77-G69</f>
        <v>10.36</v>
      </c>
      <c r="J69" s="46">
        <f>H69-D69</f>
        <v>1.9999999999999574E-2</v>
      </c>
      <c r="K69" s="14"/>
      <c r="L69" s="14"/>
      <c r="M69" s="14"/>
      <c r="N69" s="14"/>
      <c r="O69" s="14"/>
    </row>
    <row r="70" spans="1:15" ht="26.25" x14ac:dyDescent="0.4">
      <c r="A70" s="6"/>
      <c r="B70" s="7" t="s">
        <v>6</v>
      </c>
      <c r="C70" s="6">
        <v>2.15</v>
      </c>
      <c r="D70" s="2">
        <f t="shared" ref="D70:D78" si="6">12.52-C70</f>
        <v>10.37</v>
      </c>
      <c r="E70" s="6"/>
      <c r="F70" s="7" t="s">
        <v>6</v>
      </c>
      <c r="G70" s="6">
        <v>2.41</v>
      </c>
      <c r="H70" s="2">
        <f t="shared" ref="H70:H78" si="7">12.77-G70</f>
        <v>10.36</v>
      </c>
      <c r="J70" s="46">
        <f t="shared" ref="J70:J78" si="8">H70-D70</f>
        <v>-9.9999999999997868E-3</v>
      </c>
      <c r="K70" s="14"/>
      <c r="L70" s="14"/>
      <c r="M70" s="14"/>
      <c r="N70" s="14"/>
      <c r="O70" s="14"/>
    </row>
    <row r="71" spans="1:15" ht="26.25" x14ac:dyDescent="0.4">
      <c r="A71" s="6">
        <v>2</v>
      </c>
      <c r="B71" s="7" t="s">
        <v>5</v>
      </c>
      <c r="C71" s="6">
        <v>2.12</v>
      </c>
      <c r="D71" s="2">
        <f t="shared" si="6"/>
        <v>10.399999999999999</v>
      </c>
      <c r="E71" s="6">
        <v>2</v>
      </c>
      <c r="F71" s="7" t="s">
        <v>5</v>
      </c>
      <c r="G71" s="6">
        <v>2.37</v>
      </c>
      <c r="H71" s="2">
        <f t="shared" si="7"/>
        <v>10.399999999999999</v>
      </c>
      <c r="J71" s="46">
        <f t="shared" si="8"/>
        <v>0</v>
      </c>
      <c r="K71" s="14"/>
      <c r="L71" s="14"/>
      <c r="M71" s="14"/>
      <c r="N71" s="14"/>
      <c r="O71" s="14"/>
    </row>
    <row r="72" spans="1:15" ht="26.25" x14ac:dyDescent="0.4">
      <c r="A72" s="6"/>
      <c r="B72" s="7" t="s">
        <v>6</v>
      </c>
      <c r="C72" s="6">
        <v>2.11</v>
      </c>
      <c r="D72" s="2">
        <f t="shared" si="6"/>
        <v>10.41</v>
      </c>
      <c r="E72" s="6"/>
      <c r="F72" s="7" t="s">
        <v>6</v>
      </c>
      <c r="G72" s="6">
        <v>2.35</v>
      </c>
      <c r="H72" s="2">
        <f t="shared" si="7"/>
        <v>10.42</v>
      </c>
      <c r="J72" s="46">
        <f t="shared" si="8"/>
        <v>9.9999999999997868E-3</v>
      </c>
      <c r="K72" s="14"/>
      <c r="L72" s="14"/>
      <c r="M72" s="14"/>
      <c r="N72" s="14"/>
      <c r="O72" s="14"/>
    </row>
    <row r="73" spans="1:15" ht="26.25" x14ac:dyDescent="0.4">
      <c r="A73" s="6">
        <v>3</v>
      </c>
      <c r="B73" s="7" t="s">
        <v>5</v>
      </c>
      <c r="C73" s="6">
        <v>2.0699999999999998</v>
      </c>
      <c r="D73" s="2">
        <f t="shared" si="6"/>
        <v>10.45</v>
      </c>
      <c r="E73" s="6">
        <v>3</v>
      </c>
      <c r="F73" s="7" t="s">
        <v>5</v>
      </c>
      <c r="G73" s="6">
        <v>2.34</v>
      </c>
      <c r="H73" s="2">
        <f t="shared" si="7"/>
        <v>10.43</v>
      </c>
      <c r="J73" s="46">
        <f t="shared" si="8"/>
        <v>-1.9999999999999574E-2</v>
      </c>
      <c r="K73" s="14"/>
      <c r="L73" s="14"/>
      <c r="M73" s="14"/>
      <c r="N73" s="14"/>
      <c r="O73" s="14"/>
    </row>
    <row r="74" spans="1:15" ht="26.25" x14ac:dyDescent="0.4">
      <c r="A74" s="6"/>
      <c r="B74" s="7" t="s">
        <v>6</v>
      </c>
      <c r="C74" s="6">
        <v>2.1</v>
      </c>
      <c r="D74" s="2">
        <f t="shared" si="6"/>
        <v>10.42</v>
      </c>
      <c r="E74" s="6"/>
      <c r="F74" s="7" t="s">
        <v>6</v>
      </c>
      <c r="G74" s="6">
        <v>2.35</v>
      </c>
      <c r="H74" s="2">
        <f t="shared" si="7"/>
        <v>10.42</v>
      </c>
      <c r="J74" s="46">
        <f t="shared" si="8"/>
        <v>0</v>
      </c>
      <c r="K74" s="14"/>
      <c r="L74" s="14"/>
      <c r="M74" s="14"/>
      <c r="N74" s="14"/>
      <c r="O74" s="14"/>
    </row>
    <row r="75" spans="1:15" ht="26.25" x14ac:dyDescent="0.4">
      <c r="A75" s="6">
        <v>4</v>
      </c>
      <c r="B75" s="7" t="s">
        <v>5</v>
      </c>
      <c r="C75" s="6">
        <v>2.1</v>
      </c>
      <c r="D75" s="2">
        <f t="shared" si="6"/>
        <v>10.42</v>
      </c>
      <c r="E75" s="6">
        <v>4</v>
      </c>
      <c r="F75" s="7" t="s">
        <v>5</v>
      </c>
      <c r="G75" s="6">
        <v>2.35</v>
      </c>
      <c r="H75" s="2">
        <f t="shared" si="7"/>
        <v>10.42</v>
      </c>
      <c r="J75" s="46">
        <f t="shared" si="8"/>
        <v>0</v>
      </c>
      <c r="K75" s="14"/>
      <c r="L75" s="14"/>
      <c r="M75" s="14"/>
      <c r="N75" s="14"/>
      <c r="O75" s="14"/>
    </row>
    <row r="76" spans="1:15" ht="26.25" x14ac:dyDescent="0.4">
      <c r="A76" s="6"/>
      <c r="B76" s="7" t="s">
        <v>6</v>
      </c>
      <c r="C76" s="6">
        <v>2.13</v>
      </c>
      <c r="D76" s="2">
        <f t="shared" si="6"/>
        <v>10.39</v>
      </c>
      <c r="E76" s="6"/>
      <c r="F76" s="7" t="s">
        <v>6</v>
      </c>
      <c r="G76" s="6">
        <v>2.37</v>
      </c>
      <c r="H76" s="2">
        <f t="shared" si="7"/>
        <v>10.399999999999999</v>
      </c>
      <c r="J76" s="46">
        <f t="shared" si="8"/>
        <v>9.9999999999980105E-3</v>
      </c>
      <c r="K76" s="14"/>
      <c r="L76" s="14"/>
      <c r="M76" s="14"/>
      <c r="N76" s="14"/>
      <c r="O76" s="14"/>
    </row>
    <row r="77" spans="1:15" ht="26.25" x14ac:dyDescent="0.4">
      <c r="A77" s="6">
        <v>5</v>
      </c>
      <c r="B77" s="7" t="s">
        <v>5</v>
      </c>
      <c r="C77" s="6">
        <v>2.15</v>
      </c>
      <c r="D77" s="2">
        <f t="shared" si="6"/>
        <v>10.37</v>
      </c>
      <c r="E77" s="6">
        <v>5</v>
      </c>
      <c r="F77" s="7" t="s">
        <v>5</v>
      </c>
      <c r="G77" s="6">
        <v>2.4</v>
      </c>
      <c r="H77" s="2">
        <f t="shared" si="7"/>
        <v>10.37</v>
      </c>
      <c r="J77" s="46">
        <f t="shared" si="8"/>
        <v>0</v>
      </c>
      <c r="K77" s="14"/>
      <c r="L77" s="14"/>
      <c r="M77" s="14"/>
      <c r="N77" s="14"/>
      <c r="O77" s="14"/>
    </row>
    <row r="78" spans="1:15" ht="26.25" x14ac:dyDescent="0.4">
      <c r="A78" s="6"/>
      <c r="B78" s="7" t="s">
        <v>6</v>
      </c>
      <c r="C78" s="6">
        <v>2.1800000000000002</v>
      </c>
      <c r="D78" s="2">
        <f t="shared" si="6"/>
        <v>10.34</v>
      </c>
      <c r="E78" s="6"/>
      <c r="F78" s="7" t="s">
        <v>6</v>
      </c>
      <c r="G78" s="6">
        <v>2.41</v>
      </c>
      <c r="H78" s="2">
        <f t="shared" si="7"/>
        <v>10.36</v>
      </c>
      <c r="J78" s="46">
        <f t="shared" si="8"/>
        <v>1.9999999999999574E-2</v>
      </c>
      <c r="K78" s="14"/>
      <c r="L78" s="14"/>
      <c r="M78" s="14"/>
      <c r="N78" s="14"/>
      <c r="O78" s="14"/>
    </row>
    <row r="79" spans="1:1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34"/>
      <c r="K79" s="14"/>
      <c r="L79" s="14"/>
      <c r="M79" s="14"/>
      <c r="N79" s="14"/>
      <c r="O79" s="14"/>
    </row>
    <row r="80" spans="1:15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34"/>
      <c r="K80" s="14"/>
      <c r="L80" s="14"/>
      <c r="M80" s="14"/>
      <c r="N80" s="14"/>
      <c r="O80" s="14"/>
    </row>
  </sheetData>
  <mergeCells count="27">
    <mergeCell ref="A66:B66"/>
    <mergeCell ref="E66:F66"/>
    <mergeCell ref="A68:B68"/>
    <mergeCell ref="E68:F68"/>
    <mergeCell ref="A64:B64"/>
    <mergeCell ref="E64:F64"/>
    <mergeCell ref="A65:B65"/>
    <mergeCell ref="E65:F65"/>
    <mergeCell ref="A61:I61"/>
    <mergeCell ref="A38:B38"/>
    <mergeCell ref="E38:F38"/>
    <mergeCell ref="A39:B39"/>
    <mergeCell ref="E39:F39"/>
    <mergeCell ref="A41:B41"/>
    <mergeCell ref="E41:F41"/>
    <mergeCell ref="A8:B8"/>
    <mergeCell ref="E8:F8"/>
    <mergeCell ref="A37:B37"/>
    <mergeCell ref="E37:F37"/>
    <mergeCell ref="A35:I35"/>
    <mergeCell ref="A6:B6"/>
    <mergeCell ref="E6:F6"/>
    <mergeCell ref="A1:I1"/>
    <mergeCell ref="A4:B4"/>
    <mergeCell ref="E4:F4"/>
    <mergeCell ref="A5:B5"/>
    <mergeCell ref="E5:F5"/>
  </mergeCells>
  <pageMargins left="0.7" right="0.7" top="0.75" bottom="0.75" header="0.3" footer="0.3"/>
  <pageSetup scale="57" orientation="portrait" r:id="rId1"/>
  <rowBreaks count="2" manualBreakCount="2">
    <brk id="33" max="16383" man="1"/>
    <brk id="60" max="9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view="pageBreakPreview" zoomScale="60" zoomScaleNormal="50" workbookViewId="0">
      <selection activeCell="O38" sqref="O38:P38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0.85546875" customWidth="1"/>
    <col min="17" max="17" width="31.42578125" customWidth="1"/>
    <col min="21" max="21" width="30.28515625" customWidth="1"/>
    <col min="25" max="25" width="9.28515625" bestFit="1" customWidth="1"/>
    <col min="27" max="27" width="41.140625" customWidth="1"/>
    <col min="28" max="29" width="9.28515625" bestFit="1" customWidth="1"/>
    <col min="31" max="31" width="35.140625" customWidth="1"/>
    <col min="32" max="32" width="9.28515625" bestFit="1" customWidth="1"/>
  </cols>
  <sheetData>
    <row r="1" spans="1:32" ht="47.25" customHeight="1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26"/>
    </row>
    <row r="2" spans="1:32" ht="28.5" customHeight="1" x14ac:dyDescent="0.5">
      <c r="A2" s="36"/>
      <c r="B2" s="36"/>
      <c r="C2" s="9">
        <v>41132</v>
      </c>
      <c r="D2" s="36"/>
      <c r="E2" s="13"/>
      <c r="F2" s="13"/>
      <c r="G2" s="9">
        <v>41181</v>
      </c>
      <c r="H2" s="13"/>
      <c r="I2" s="13"/>
      <c r="J2" s="3"/>
      <c r="O2" s="21"/>
      <c r="P2" s="21"/>
      <c r="Q2" s="22"/>
      <c r="R2" s="21"/>
      <c r="S2" s="21"/>
      <c r="T2" s="21"/>
      <c r="U2" s="22"/>
      <c r="V2" s="14"/>
      <c r="W2" s="14"/>
      <c r="X2" s="14"/>
      <c r="Y2" s="21"/>
      <c r="Z2" s="21"/>
      <c r="AA2" s="22"/>
      <c r="AB2" s="21"/>
      <c r="AC2" s="21"/>
      <c r="AD2" s="21"/>
      <c r="AE2" s="22"/>
      <c r="AF2" s="14"/>
    </row>
    <row r="3" spans="1:32" x14ac:dyDescent="0.25"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ht="24.95" customHeight="1" x14ac:dyDescent="0.4">
      <c r="A4" s="43" t="s">
        <v>1</v>
      </c>
      <c r="B4" s="43"/>
      <c r="C4" s="37" t="s">
        <v>9</v>
      </c>
      <c r="E4" s="43" t="s">
        <v>1</v>
      </c>
      <c r="F4" s="43"/>
      <c r="G4" s="12" t="s">
        <v>9</v>
      </c>
      <c r="O4" s="38"/>
      <c r="P4" s="38"/>
      <c r="Q4" s="17"/>
      <c r="R4" s="14"/>
      <c r="S4" s="38"/>
      <c r="T4" s="38"/>
      <c r="U4" s="17"/>
      <c r="V4" s="14"/>
      <c r="W4" s="14"/>
      <c r="X4" s="14"/>
      <c r="Y4" s="38"/>
      <c r="Z4" s="38"/>
      <c r="AA4" s="17"/>
      <c r="AB4" s="14"/>
      <c r="AC4" s="38"/>
      <c r="AD4" s="38"/>
      <c r="AE4" s="17"/>
      <c r="AF4" s="14"/>
    </row>
    <row r="5" spans="1:32" ht="24.95" customHeight="1" x14ac:dyDescent="0.4">
      <c r="A5" s="43" t="s">
        <v>2</v>
      </c>
      <c r="B5" s="43"/>
      <c r="C5" s="5">
        <v>4.38</v>
      </c>
      <c r="E5" s="43" t="s">
        <v>2</v>
      </c>
      <c r="F5" s="43"/>
      <c r="G5" s="5">
        <v>4.28</v>
      </c>
      <c r="O5" s="38"/>
      <c r="P5" s="38"/>
      <c r="Q5" s="18"/>
      <c r="R5" s="14"/>
      <c r="S5" s="38"/>
      <c r="T5" s="38"/>
      <c r="U5" s="18"/>
      <c r="V5" s="14"/>
      <c r="W5" s="14"/>
      <c r="X5" s="14"/>
      <c r="Y5" s="38"/>
      <c r="Z5" s="38"/>
      <c r="AA5" s="18"/>
      <c r="AB5" s="14"/>
      <c r="AC5" s="38"/>
      <c r="AD5" s="38"/>
      <c r="AE5" s="18"/>
      <c r="AF5" s="14"/>
    </row>
    <row r="6" spans="1:32" ht="24.95" customHeight="1" x14ac:dyDescent="0.4">
      <c r="A6" s="43" t="s">
        <v>3</v>
      </c>
      <c r="B6" s="43"/>
      <c r="C6" s="5">
        <v>14.38</v>
      </c>
      <c r="E6" s="43" t="s">
        <v>3</v>
      </c>
      <c r="F6" s="43"/>
      <c r="G6" s="5">
        <v>14.28</v>
      </c>
      <c r="O6" s="38"/>
      <c r="P6" s="38"/>
      <c r="Q6" s="18"/>
      <c r="R6" s="14"/>
      <c r="S6" s="38"/>
      <c r="T6" s="38"/>
      <c r="U6" s="18"/>
      <c r="V6" s="14"/>
      <c r="W6" s="14"/>
      <c r="X6" s="14"/>
      <c r="Y6" s="38"/>
      <c r="Z6" s="38"/>
      <c r="AA6" s="18"/>
      <c r="AB6" s="14"/>
      <c r="AC6" s="38"/>
      <c r="AD6" s="38"/>
      <c r="AE6" s="18"/>
      <c r="AF6" s="14"/>
    </row>
    <row r="7" spans="1:32" x14ac:dyDescent="0.25">
      <c r="E7" s="24"/>
      <c r="F7" s="14"/>
      <c r="G7" s="2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35.1" customHeight="1" x14ac:dyDescent="0.45">
      <c r="A8" s="42" t="s">
        <v>4</v>
      </c>
      <c r="B8" s="42"/>
      <c r="C8" s="37" t="s">
        <v>2</v>
      </c>
      <c r="D8" s="8" t="s">
        <v>7</v>
      </c>
      <c r="E8" s="42" t="s">
        <v>4</v>
      </c>
      <c r="F8" s="42"/>
      <c r="G8" s="12" t="s">
        <v>2</v>
      </c>
      <c r="H8" s="8" t="s">
        <v>7</v>
      </c>
      <c r="J8" s="44" t="s">
        <v>8</v>
      </c>
      <c r="O8" s="39"/>
      <c r="P8" s="39"/>
      <c r="Q8" s="17"/>
      <c r="R8" s="23"/>
      <c r="S8" s="39"/>
      <c r="T8" s="39"/>
      <c r="U8" s="17"/>
      <c r="V8" s="23"/>
      <c r="W8" s="14"/>
      <c r="X8" s="14"/>
      <c r="Y8" s="39"/>
      <c r="Z8" s="39"/>
      <c r="AA8" s="17"/>
      <c r="AB8" s="23"/>
      <c r="AC8" s="39"/>
      <c r="AD8" s="39"/>
      <c r="AE8" s="17"/>
      <c r="AF8" s="23"/>
    </row>
    <row r="9" spans="1:32" ht="35.1" customHeight="1" x14ac:dyDescent="0.4">
      <c r="A9" s="6">
        <v>1</v>
      </c>
      <c r="B9" s="7" t="s">
        <v>5</v>
      </c>
      <c r="C9" s="6">
        <v>1.04</v>
      </c>
      <c r="D9" s="2">
        <f>14.38-C9</f>
        <v>13.34</v>
      </c>
      <c r="E9" s="6">
        <v>1</v>
      </c>
      <c r="F9" s="7" t="s">
        <v>5</v>
      </c>
      <c r="G9" s="6">
        <v>0.93</v>
      </c>
      <c r="H9" s="2">
        <f>14.28-G9</f>
        <v>13.35</v>
      </c>
      <c r="J9" s="45">
        <f>H9-D9</f>
        <v>9.9999999999997868E-3</v>
      </c>
      <c r="O9" s="11"/>
      <c r="P9" s="20"/>
      <c r="Q9" s="11"/>
      <c r="R9" s="11"/>
      <c r="S9" s="11"/>
      <c r="T9" s="20"/>
      <c r="U9" s="11"/>
      <c r="V9" s="11"/>
      <c r="W9" s="14"/>
      <c r="X9" s="14"/>
      <c r="Y9" s="11"/>
      <c r="Z9" s="20"/>
      <c r="AA9" s="11"/>
      <c r="AB9" s="11"/>
      <c r="AC9" s="11"/>
      <c r="AD9" s="20"/>
      <c r="AE9" s="11"/>
      <c r="AF9" s="11"/>
    </row>
    <row r="10" spans="1:32" ht="35.1" customHeight="1" x14ac:dyDescent="0.4">
      <c r="A10" s="6"/>
      <c r="B10" s="7" t="s">
        <v>6</v>
      </c>
      <c r="C10" s="6">
        <v>1</v>
      </c>
      <c r="D10" s="2">
        <f t="shared" ref="D10:D32" si="0">14.38-C10</f>
        <v>13.38</v>
      </c>
      <c r="E10" s="6"/>
      <c r="F10" s="7" t="s">
        <v>6</v>
      </c>
      <c r="G10" s="6">
        <v>0.9</v>
      </c>
      <c r="H10" s="2">
        <f t="shared" ref="H10:H32" si="1">14.28-G10</f>
        <v>13.379999999999999</v>
      </c>
      <c r="J10" s="45">
        <f>H10-D10</f>
        <v>0</v>
      </c>
      <c r="O10" s="11"/>
      <c r="P10" s="20"/>
      <c r="Q10" s="11"/>
      <c r="R10" s="11"/>
      <c r="S10" s="11"/>
      <c r="T10" s="20"/>
      <c r="U10" s="11"/>
      <c r="V10" s="11"/>
      <c r="W10" s="14"/>
      <c r="X10" s="14"/>
      <c r="Y10" s="11"/>
      <c r="Z10" s="20"/>
      <c r="AA10" s="11"/>
      <c r="AB10" s="11"/>
      <c r="AC10" s="11"/>
      <c r="AD10" s="20"/>
      <c r="AE10" s="11"/>
      <c r="AF10" s="11"/>
    </row>
    <row r="11" spans="1:32" ht="35.1" customHeight="1" x14ac:dyDescent="0.4">
      <c r="A11" s="6">
        <v>2</v>
      </c>
      <c r="B11" s="7" t="s">
        <v>5</v>
      </c>
      <c r="C11" s="6">
        <v>1.03</v>
      </c>
      <c r="D11" s="2">
        <f t="shared" si="0"/>
        <v>13.350000000000001</v>
      </c>
      <c r="E11" s="6">
        <v>2</v>
      </c>
      <c r="F11" s="7" t="s">
        <v>5</v>
      </c>
      <c r="G11" s="6">
        <v>0.93</v>
      </c>
      <c r="H11" s="2">
        <f t="shared" si="1"/>
        <v>13.35</v>
      </c>
      <c r="J11" s="45">
        <f>H11-D11</f>
        <v>0</v>
      </c>
      <c r="O11" s="11"/>
      <c r="P11" s="20"/>
      <c r="Q11" s="11"/>
      <c r="R11" s="11"/>
      <c r="S11" s="11"/>
      <c r="T11" s="20"/>
      <c r="U11" s="11"/>
      <c r="V11" s="11"/>
      <c r="W11" s="14"/>
      <c r="X11" s="14"/>
      <c r="Y11" s="11"/>
      <c r="Z11" s="20"/>
      <c r="AA11" s="11"/>
      <c r="AB11" s="11"/>
      <c r="AC11" s="11"/>
      <c r="AD11" s="20"/>
      <c r="AE11" s="11"/>
      <c r="AF11" s="11"/>
    </row>
    <row r="12" spans="1:32" ht="35.1" customHeight="1" x14ac:dyDescent="0.4">
      <c r="A12" s="6"/>
      <c r="B12" s="7" t="s">
        <v>6</v>
      </c>
      <c r="C12" s="6">
        <v>1.05</v>
      </c>
      <c r="D12" s="2">
        <f t="shared" si="0"/>
        <v>13.33</v>
      </c>
      <c r="E12" s="6"/>
      <c r="F12" s="7" t="s">
        <v>6</v>
      </c>
      <c r="G12" s="6">
        <v>0.94</v>
      </c>
      <c r="H12" s="2">
        <f t="shared" si="1"/>
        <v>13.34</v>
      </c>
      <c r="J12" s="45">
        <f>H12-D12</f>
        <v>9.9999999999997868E-3</v>
      </c>
      <c r="O12" s="11"/>
      <c r="P12" s="20"/>
      <c r="Q12" s="11"/>
      <c r="R12" s="11"/>
      <c r="S12" s="11"/>
      <c r="T12" s="20"/>
      <c r="U12" s="11"/>
      <c r="V12" s="11"/>
      <c r="W12" s="14"/>
      <c r="X12" s="14"/>
      <c r="Y12" s="11"/>
      <c r="Z12" s="20"/>
      <c r="AA12" s="11"/>
      <c r="AB12" s="11"/>
      <c r="AC12" s="11"/>
      <c r="AD12" s="20"/>
      <c r="AE12" s="11"/>
      <c r="AF12" s="11"/>
    </row>
    <row r="13" spans="1:32" ht="35.1" customHeight="1" x14ac:dyDescent="0.4">
      <c r="A13" s="6">
        <v>3</v>
      </c>
      <c r="B13" s="7" t="s">
        <v>5</v>
      </c>
      <c r="C13" s="6">
        <v>1.03</v>
      </c>
      <c r="D13" s="2">
        <f t="shared" si="0"/>
        <v>13.350000000000001</v>
      </c>
      <c r="E13" s="6">
        <v>3</v>
      </c>
      <c r="F13" s="7" t="s">
        <v>5</v>
      </c>
      <c r="G13" s="6"/>
      <c r="H13" s="2"/>
      <c r="J13" s="45"/>
      <c r="O13" s="11"/>
      <c r="P13" s="20"/>
      <c r="Q13" s="11"/>
      <c r="R13" s="11"/>
      <c r="S13" s="11"/>
      <c r="T13" s="20"/>
      <c r="U13" s="11"/>
      <c r="V13" s="11"/>
      <c r="W13" s="14"/>
      <c r="X13" s="14"/>
      <c r="Y13" s="11"/>
      <c r="Z13" s="20"/>
      <c r="AA13" s="11"/>
      <c r="AB13" s="11"/>
      <c r="AC13" s="11"/>
      <c r="AD13" s="20"/>
      <c r="AE13" s="11"/>
      <c r="AF13" s="11"/>
    </row>
    <row r="14" spans="1:32" ht="35.1" customHeight="1" x14ac:dyDescent="0.4">
      <c r="A14" s="6"/>
      <c r="B14" s="7" t="s">
        <v>6</v>
      </c>
      <c r="C14" s="6">
        <v>1.03</v>
      </c>
      <c r="D14" s="2">
        <f t="shared" si="0"/>
        <v>13.350000000000001</v>
      </c>
      <c r="E14" s="6"/>
      <c r="F14" s="7" t="s">
        <v>6</v>
      </c>
      <c r="G14" s="6"/>
      <c r="H14" s="2"/>
      <c r="J14" s="45"/>
      <c r="O14" s="11"/>
      <c r="P14" s="20"/>
      <c r="Q14" s="11"/>
      <c r="R14" s="11"/>
      <c r="S14" s="11"/>
      <c r="T14" s="20"/>
      <c r="U14" s="11"/>
      <c r="V14" s="11"/>
      <c r="W14" s="14"/>
      <c r="X14" s="14"/>
      <c r="Y14" s="11"/>
      <c r="Z14" s="20"/>
      <c r="AA14" s="11"/>
      <c r="AB14" s="11"/>
      <c r="AC14" s="11"/>
      <c r="AD14" s="20"/>
      <c r="AE14" s="11"/>
      <c r="AF14" s="11"/>
    </row>
    <row r="15" spans="1:32" ht="35.1" customHeight="1" x14ac:dyDescent="0.4">
      <c r="A15" s="6">
        <v>4</v>
      </c>
      <c r="B15" s="7" t="s">
        <v>5</v>
      </c>
      <c r="C15" s="6">
        <v>1.02</v>
      </c>
      <c r="D15" s="2">
        <f t="shared" si="0"/>
        <v>13.360000000000001</v>
      </c>
      <c r="E15" s="6">
        <v>4</v>
      </c>
      <c r="F15" s="7" t="s">
        <v>5</v>
      </c>
      <c r="G15" s="6"/>
      <c r="H15" s="2"/>
      <c r="J15" s="45"/>
      <c r="O15" s="11"/>
      <c r="P15" s="20"/>
      <c r="Q15" s="11"/>
      <c r="R15" s="11"/>
      <c r="S15" s="11"/>
      <c r="T15" s="20"/>
      <c r="U15" s="11"/>
      <c r="V15" s="11"/>
      <c r="W15" s="14"/>
      <c r="X15" s="14"/>
      <c r="Y15" s="11"/>
      <c r="Z15" s="20"/>
      <c r="AA15" s="11"/>
      <c r="AB15" s="11"/>
      <c r="AC15" s="11"/>
      <c r="AD15" s="20"/>
      <c r="AE15" s="11"/>
      <c r="AF15" s="11"/>
    </row>
    <row r="16" spans="1:32" ht="35.1" customHeight="1" x14ac:dyDescent="0.4">
      <c r="A16" s="6"/>
      <c r="B16" s="7" t="s">
        <v>6</v>
      </c>
      <c r="C16" s="6">
        <v>1.02</v>
      </c>
      <c r="D16" s="2">
        <f t="shared" si="0"/>
        <v>13.360000000000001</v>
      </c>
      <c r="E16" s="6"/>
      <c r="F16" s="7" t="s">
        <v>6</v>
      </c>
      <c r="G16" s="6"/>
      <c r="H16" s="2"/>
      <c r="J16" s="45"/>
      <c r="O16" s="11"/>
      <c r="P16" s="20"/>
      <c r="Q16" s="11"/>
      <c r="R16" s="11"/>
      <c r="S16" s="11"/>
      <c r="T16" s="20"/>
      <c r="U16" s="11"/>
      <c r="V16" s="11"/>
      <c r="W16" s="14"/>
      <c r="X16" s="14"/>
      <c r="Y16" s="11"/>
      <c r="Z16" s="20"/>
      <c r="AA16" s="11"/>
      <c r="AB16" s="11"/>
      <c r="AC16" s="11"/>
      <c r="AD16" s="20"/>
      <c r="AE16" s="11"/>
      <c r="AF16" s="11"/>
    </row>
    <row r="17" spans="1:32" ht="35.1" customHeight="1" x14ac:dyDescent="0.4">
      <c r="A17" s="6">
        <v>5</v>
      </c>
      <c r="B17" s="7" t="s">
        <v>5</v>
      </c>
      <c r="C17" s="6">
        <v>1.01</v>
      </c>
      <c r="D17" s="2">
        <f t="shared" si="0"/>
        <v>13.370000000000001</v>
      </c>
      <c r="E17" s="6">
        <v>5</v>
      </c>
      <c r="F17" s="7" t="s">
        <v>5</v>
      </c>
      <c r="G17" s="6">
        <v>0.91</v>
      </c>
      <c r="H17" s="2">
        <f t="shared" si="1"/>
        <v>13.37</v>
      </c>
      <c r="J17" s="45">
        <f>H17-D17</f>
        <v>0</v>
      </c>
      <c r="O17" s="11"/>
      <c r="P17" s="20"/>
      <c r="Q17" s="11"/>
      <c r="R17" s="11"/>
      <c r="S17" s="11"/>
      <c r="T17" s="20"/>
      <c r="U17" s="11"/>
      <c r="V17" s="11"/>
      <c r="W17" s="14"/>
      <c r="X17" s="14"/>
      <c r="Y17" s="11"/>
      <c r="Z17" s="20"/>
      <c r="AA17" s="11"/>
      <c r="AB17" s="11"/>
      <c r="AC17" s="11"/>
      <c r="AD17" s="20"/>
      <c r="AE17" s="11"/>
      <c r="AF17" s="11"/>
    </row>
    <row r="18" spans="1:32" ht="35.1" customHeight="1" x14ac:dyDescent="0.4">
      <c r="A18" s="6"/>
      <c r="B18" s="7" t="s">
        <v>6</v>
      </c>
      <c r="C18" s="6">
        <v>1.03</v>
      </c>
      <c r="D18" s="2">
        <f t="shared" si="0"/>
        <v>13.350000000000001</v>
      </c>
      <c r="E18" s="6"/>
      <c r="F18" s="7" t="s">
        <v>6</v>
      </c>
      <c r="G18" s="6"/>
      <c r="H18" s="2"/>
      <c r="J18" s="45"/>
      <c r="O18" s="11"/>
      <c r="P18" s="20"/>
      <c r="Q18" s="11"/>
      <c r="R18" s="11"/>
      <c r="S18" s="11"/>
      <c r="T18" s="20"/>
      <c r="U18" s="11"/>
      <c r="V18" s="11"/>
      <c r="W18" s="14"/>
      <c r="X18" s="14"/>
      <c r="Y18" s="11"/>
      <c r="Z18" s="20"/>
      <c r="AA18" s="11"/>
      <c r="AB18" s="11"/>
      <c r="AC18" s="11"/>
      <c r="AD18" s="20"/>
      <c r="AE18" s="11"/>
      <c r="AF18" s="11"/>
    </row>
    <row r="19" spans="1:32" ht="35.1" customHeight="1" x14ac:dyDescent="0.4">
      <c r="A19" s="6">
        <v>6</v>
      </c>
      <c r="B19" s="7" t="s">
        <v>5</v>
      </c>
      <c r="C19" s="6">
        <v>1.04</v>
      </c>
      <c r="D19" s="2">
        <f t="shared" si="0"/>
        <v>13.34</v>
      </c>
      <c r="E19" s="6">
        <v>6</v>
      </c>
      <c r="F19" s="7" t="s">
        <v>5</v>
      </c>
      <c r="G19" s="6">
        <v>0.94</v>
      </c>
      <c r="H19" s="2">
        <f t="shared" si="1"/>
        <v>13.34</v>
      </c>
      <c r="J19" s="45">
        <f t="shared" ref="J19:J32" si="2">H19-D19</f>
        <v>0</v>
      </c>
      <c r="O19" s="11"/>
      <c r="P19" s="20"/>
      <c r="Q19" s="11"/>
      <c r="R19" s="11"/>
      <c r="S19" s="11"/>
      <c r="T19" s="20"/>
      <c r="U19" s="11"/>
      <c r="V19" s="11"/>
      <c r="W19" s="14"/>
      <c r="X19" s="14"/>
      <c r="Y19" s="11"/>
      <c r="Z19" s="20"/>
      <c r="AA19" s="11"/>
      <c r="AB19" s="11"/>
      <c r="AC19" s="11"/>
      <c r="AD19" s="20"/>
      <c r="AE19" s="11"/>
      <c r="AF19" s="11"/>
    </row>
    <row r="20" spans="1:32" ht="35.1" customHeight="1" x14ac:dyDescent="0.4">
      <c r="A20" s="6"/>
      <c r="B20" s="7" t="s">
        <v>6</v>
      </c>
      <c r="C20" s="6">
        <v>1.03</v>
      </c>
      <c r="D20" s="2">
        <f t="shared" si="0"/>
        <v>13.350000000000001</v>
      </c>
      <c r="E20" s="6"/>
      <c r="F20" s="7" t="s">
        <v>6</v>
      </c>
      <c r="G20" s="6">
        <v>0.93</v>
      </c>
      <c r="H20" s="2">
        <f t="shared" si="1"/>
        <v>13.35</v>
      </c>
      <c r="J20" s="45">
        <f t="shared" si="2"/>
        <v>0</v>
      </c>
      <c r="O20" s="11"/>
      <c r="P20" s="20"/>
      <c r="Q20" s="11"/>
      <c r="R20" s="11"/>
      <c r="S20" s="11"/>
      <c r="T20" s="20"/>
      <c r="U20" s="11"/>
      <c r="V20" s="11"/>
      <c r="W20" s="14"/>
      <c r="X20" s="14"/>
      <c r="Y20" s="11"/>
      <c r="Z20" s="20"/>
      <c r="AA20" s="11"/>
      <c r="AB20" s="11"/>
      <c r="AC20" s="11"/>
      <c r="AD20" s="20"/>
      <c r="AE20" s="11"/>
      <c r="AF20" s="11"/>
    </row>
    <row r="21" spans="1:32" ht="35.1" customHeight="1" x14ac:dyDescent="0.4">
      <c r="A21" s="6">
        <v>7</v>
      </c>
      <c r="B21" s="7" t="s">
        <v>5</v>
      </c>
      <c r="C21" s="6">
        <v>1.03</v>
      </c>
      <c r="D21" s="2">
        <f t="shared" si="0"/>
        <v>13.350000000000001</v>
      </c>
      <c r="E21" s="6">
        <v>7</v>
      </c>
      <c r="F21" s="7" t="s">
        <v>5</v>
      </c>
      <c r="G21" s="6">
        <v>0.93</v>
      </c>
      <c r="H21" s="2">
        <f t="shared" si="1"/>
        <v>13.35</v>
      </c>
      <c r="J21" s="45">
        <f t="shared" si="2"/>
        <v>0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35.1" customHeight="1" x14ac:dyDescent="0.4">
      <c r="A22" s="6"/>
      <c r="B22" s="7" t="s">
        <v>6</v>
      </c>
      <c r="C22" s="6">
        <v>1.03</v>
      </c>
      <c r="D22" s="2">
        <f t="shared" si="0"/>
        <v>13.350000000000001</v>
      </c>
      <c r="E22" s="6"/>
      <c r="F22" s="7" t="s">
        <v>6</v>
      </c>
      <c r="G22" s="6">
        <v>0.93</v>
      </c>
      <c r="H22" s="2">
        <f t="shared" si="1"/>
        <v>13.35</v>
      </c>
      <c r="J22" s="45">
        <f t="shared" si="2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35.1" customHeight="1" x14ac:dyDescent="0.4">
      <c r="A23" s="6">
        <v>8</v>
      </c>
      <c r="B23" s="7" t="s">
        <v>5</v>
      </c>
      <c r="C23" s="6">
        <v>1.01</v>
      </c>
      <c r="D23" s="2">
        <f t="shared" si="0"/>
        <v>13.370000000000001</v>
      </c>
      <c r="E23" s="6">
        <v>8</v>
      </c>
      <c r="F23" s="7" t="s">
        <v>5</v>
      </c>
      <c r="G23" s="6">
        <v>0.91</v>
      </c>
      <c r="H23" s="2">
        <f t="shared" si="1"/>
        <v>13.37</v>
      </c>
      <c r="J23" s="45">
        <f t="shared" si="2"/>
        <v>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35.1" customHeight="1" x14ac:dyDescent="0.4">
      <c r="A24" s="6"/>
      <c r="B24" s="7" t="s">
        <v>6</v>
      </c>
      <c r="C24" s="6">
        <v>1.01</v>
      </c>
      <c r="D24" s="2">
        <f t="shared" si="0"/>
        <v>13.370000000000001</v>
      </c>
      <c r="E24" s="6"/>
      <c r="F24" s="7" t="s">
        <v>6</v>
      </c>
      <c r="G24" s="6">
        <v>0.91</v>
      </c>
      <c r="H24" s="2">
        <f t="shared" si="1"/>
        <v>13.37</v>
      </c>
      <c r="J24" s="45">
        <f t="shared" si="2"/>
        <v>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35.1" customHeight="1" x14ac:dyDescent="0.4">
      <c r="A25" s="6">
        <v>9</v>
      </c>
      <c r="B25" s="7" t="s">
        <v>5</v>
      </c>
      <c r="C25" s="6">
        <v>1.03</v>
      </c>
      <c r="D25" s="2">
        <f t="shared" si="0"/>
        <v>13.350000000000001</v>
      </c>
      <c r="E25" s="6">
        <v>9</v>
      </c>
      <c r="F25" s="7" t="s">
        <v>5</v>
      </c>
      <c r="G25" s="6">
        <v>0.93</v>
      </c>
      <c r="H25" s="2">
        <f t="shared" si="1"/>
        <v>13.35</v>
      </c>
      <c r="J25" s="45">
        <f t="shared" si="2"/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35.1" customHeight="1" x14ac:dyDescent="0.4">
      <c r="A26" s="6"/>
      <c r="B26" s="7" t="s">
        <v>6</v>
      </c>
      <c r="C26" s="6">
        <v>1.05</v>
      </c>
      <c r="D26" s="2">
        <f t="shared" si="0"/>
        <v>13.33</v>
      </c>
      <c r="E26" s="6"/>
      <c r="F26" s="7" t="s">
        <v>6</v>
      </c>
      <c r="G26" s="6">
        <v>0.95</v>
      </c>
      <c r="H26" s="2">
        <f t="shared" si="1"/>
        <v>13.33</v>
      </c>
      <c r="J26" s="45">
        <f t="shared" si="2"/>
        <v>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35.1" customHeight="1" x14ac:dyDescent="0.4">
      <c r="A27" s="6">
        <v>10</v>
      </c>
      <c r="B27" s="7" t="s">
        <v>5</v>
      </c>
      <c r="C27" s="6">
        <v>1.07</v>
      </c>
      <c r="D27" s="2">
        <f t="shared" si="0"/>
        <v>13.31</v>
      </c>
      <c r="E27" s="6">
        <v>10</v>
      </c>
      <c r="F27" s="7" t="s">
        <v>5</v>
      </c>
      <c r="G27" s="6">
        <v>0.97</v>
      </c>
      <c r="H27" s="2">
        <f t="shared" si="1"/>
        <v>13.309999999999999</v>
      </c>
      <c r="J27" s="45">
        <f t="shared" si="2"/>
        <v>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35.1" customHeight="1" x14ac:dyDescent="0.4">
      <c r="A28" s="6"/>
      <c r="B28" s="7" t="s">
        <v>6</v>
      </c>
      <c r="C28" s="6">
        <v>1.04</v>
      </c>
      <c r="D28" s="2">
        <f t="shared" si="0"/>
        <v>13.34</v>
      </c>
      <c r="E28" s="6"/>
      <c r="F28" s="7" t="s">
        <v>6</v>
      </c>
      <c r="G28" s="6">
        <v>0.94</v>
      </c>
      <c r="H28" s="2">
        <f t="shared" si="1"/>
        <v>13.34</v>
      </c>
      <c r="J28" s="45">
        <f t="shared" si="2"/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35.1" customHeight="1" x14ac:dyDescent="0.4">
      <c r="A29" s="6">
        <v>11</v>
      </c>
      <c r="B29" s="7" t="s">
        <v>5</v>
      </c>
      <c r="C29" s="6">
        <v>1.05</v>
      </c>
      <c r="D29" s="2">
        <f t="shared" si="0"/>
        <v>13.33</v>
      </c>
      <c r="E29" s="6">
        <v>11</v>
      </c>
      <c r="F29" s="7" t="s">
        <v>5</v>
      </c>
      <c r="G29" s="6">
        <v>0.96</v>
      </c>
      <c r="H29" s="2">
        <f t="shared" si="1"/>
        <v>13.32</v>
      </c>
      <c r="J29" s="45">
        <f t="shared" si="2"/>
        <v>-9.9999999999997868E-3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35.1" customHeight="1" x14ac:dyDescent="0.4">
      <c r="A30" s="6"/>
      <c r="B30" s="7" t="s">
        <v>6</v>
      </c>
      <c r="C30" s="6">
        <v>1.03</v>
      </c>
      <c r="D30" s="2">
        <f t="shared" si="0"/>
        <v>13.350000000000001</v>
      </c>
      <c r="E30" s="6"/>
      <c r="F30" s="7" t="s">
        <v>6</v>
      </c>
      <c r="G30" s="6">
        <v>0.93</v>
      </c>
      <c r="H30" s="2">
        <f t="shared" si="1"/>
        <v>13.35</v>
      </c>
      <c r="J30" s="45">
        <f t="shared" si="2"/>
        <v>0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35.1" customHeight="1" x14ac:dyDescent="0.4">
      <c r="A31" s="6">
        <v>12</v>
      </c>
      <c r="B31" s="7" t="s">
        <v>5</v>
      </c>
      <c r="C31" s="6">
        <v>1.05</v>
      </c>
      <c r="D31" s="2">
        <f t="shared" si="0"/>
        <v>13.33</v>
      </c>
      <c r="E31" s="6">
        <v>12</v>
      </c>
      <c r="F31" s="7" t="s">
        <v>5</v>
      </c>
      <c r="G31" s="6">
        <v>0.95</v>
      </c>
      <c r="H31" s="2">
        <f t="shared" si="1"/>
        <v>13.33</v>
      </c>
      <c r="J31" s="45">
        <f t="shared" si="2"/>
        <v>0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34.5" customHeight="1" x14ac:dyDescent="0.4">
      <c r="A32" s="6"/>
      <c r="B32" s="7" t="s">
        <v>6</v>
      </c>
      <c r="C32" s="6">
        <v>1.04</v>
      </c>
      <c r="D32" s="2">
        <f t="shared" si="0"/>
        <v>13.34</v>
      </c>
      <c r="E32" s="6"/>
      <c r="F32" s="7" t="s">
        <v>6</v>
      </c>
      <c r="G32" s="6">
        <v>0.94</v>
      </c>
      <c r="H32" s="2">
        <f t="shared" si="1"/>
        <v>13.34</v>
      </c>
      <c r="J32" s="45">
        <f t="shared" si="2"/>
        <v>0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x14ac:dyDescent="0.25"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5.75" customHeight="1" x14ac:dyDescent="0.5">
      <c r="C34" s="10"/>
      <c r="D34" s="3"/>
      <c r="E34" s="3"/>
      <c r="F34" s="3"/>
      <c r="G34" s="10"/>
      <c r="O34" s="14"/>
      <c r="P34" s="14"/>
      <c r="Q34" s="15"/>
      <c r="R34" s="16"/>
      <c r="S34" s="16"/>
      <c r="T34" s="16"/>
      <c r="U34" s="15"/>
      <c r="V34" s="14"/>
      <c r="W34" s="14"/>
      <c r="X34" s="14"/>
      <c r="Y34" s="14"/>
      <c r="Z34" s="14"/>
      <c r="AA34" s="15"/>
      <c r="AB34" s="16"/>
      <c r="AC34" s="16"/>
      <c r="AD34" s="16"/>
      <c r="AE34" s="15"/>
      <c r="AF34" s="14"/>
    </row>
    <row r="35" spans="1:32" ht="24.75" customHeight="1" x14ac:dyDescent="0.5">
      <c r="A35" s="41" t="s">
        <v>10</v>
      </c>
      <c r="B35" s="41"/>
      <c r="C35" s="41"/>
      <c r="D35" s="41"/>
      <c r="E35" s="41"/>
      <c r="F35" s="41"/>
      <c r="G35" s="41"/>
      <c r="H35" s="41"/>
      <c r="I35" s="41"/>
      <c r="K35" s="14"/>
      <c r="O35" s="40"/>
      <c r="P35" s="40"/>
      <c r="Q35" s="40"/>
      <c r="R35" s="40"/>
      <c r="S35" s="40"/>
      <c r="T35" s="40"/>
      <c r="U35" s="40"/>
      <c r="V35" s="40"/>
      <c r="W35" s="14"/>
      <c r="X35" s="14"/>
      <c r="Y35" s="40"/>
      <c r="Z35" s="40"/>
      <c r="AA35" s="40"/>
      <c r="AB35" s="40"/>
      <c r="AC35" s="40"/>
      <c r="AD35" s="40"/>
      <c r="AE35" s="40"/>
      <c r="AF35" s="40"/>
    </row>
    <row r="36" spans="1:32" x14ac:dyDescent="0.25">
      <c r="K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ht="26.25" x14ac:dyDescent="0.4">
      <c r="A37" s="43" t="s">
        <v>1</v>
      </c>
      <c r="B37" s="43"/>
      <c r="C37" s="37" t="s">
        <v>9</v>
      </c>
      <c r="E37" s="43" t="s">
        <v>1</v>
      </c>
      <c r="F37" s="43"/>
      <c r="G37" s="37" t="s">
        <v>9</v>
      </c>
      <c r="K37" s="14"/>
      <c r="O37" s="38"/>
      <c r="P37" s="38"/>
      <c r="Q37" s="17"/>
      <c r="R37" s="14"/>
      <c r="S37" s="38"/>
      <c r="T37" s="38"/>
      <c r="U37" s="17"/>
      <c r="V37" s="14"/>
      <c r="W37" s="14"/>
      <c r="X37" s="14"/>
      <c r="Y37" s="38"/>
      <c r="Z37" s="38"/>
      <c r="AA37" s="17"/>
      <c r="AB37" s="14"/>
      <c r="AC37" s="38"/>
      <c r="AD37" s="38"/>
      <c r="AE37" s="17"/>
      <c r="AF37" s="14"/>
    </row>
    <row r="38" spans="1:32" ht="26.25" x14ac:dyDescent="0.4">
      <c r="A38" s="43" t="s">
        <v>2</v>
      </c>
      <c r="B38" s="43"/>
      <c r="C38" s="5">
        <v>6.31</v>
      </c>
      <c r="E38" s="43" t="s">
        <v>2</v>
      </c>
      <c r="F38" s="43"/>
      <c r="G38" s="5">
        <v>5.23</v>
      </c>
      <c r="K38" s="14"/>
      <c r="O38" s="38"/>
      <c r="P38" s="38"/>
      <c r="Q38" s="18"/>
      <c r="R38" s="14"/>
      <c r="S38" s="38"/>
      <c r="T38" s="38"/>
      <c r="U38" s="18"/>
      <c r="V38" s="14"/>
      <c r="W38" s="14"/>
      <c r="X38" s="14"/>
      <c r="Y38" s="38"/>
      <c r="Z38" s="38"/>
      <c r="AA38" s="18"/>
      <c r="AB38" s="14"/>
      <c r="AC38" s="38"/>
      <c r="AD38" s="38"/>
      <c r="AE38" s="18"/>
      <c r="AF38" s="14"/>
    </row>
    <row r="39" spans="1:32" ht="26.25" x14ac:dyDescent="0.4">
      <c r="A39" s="43" t="s">
        <v>3</v>
      </c>
      <c r="B39" s="43"/>
      <c r="C39" s="5">
        <v>16.309999999999999</v>
      </c>
      <c r="E39" s="43" t="s">
        <v>3</v>
      </c>
      <c r="F39" s="43"/>
      <c r="G39" s="5">
        <v>15.23</v>
      </c>
      <c r="K39" s="14"/>
      <c r="O39" s="38"/>
      <c r="P39" s="38"/>
      <c r="Q39" s="18"/>
      <c r="R39" s="14"/>
      <c r="S39" s="38"/>
      <c r="T39" s="38"/>
      <c r="U39" s="18"/>
      <c r="V39" s="14"/>
      <c r="W39" s="14"/>
      <c r="X39" s="14"/>
      <c r="Y39" s="38"/>
      <c r="Z39" s="38"/>
      <c r="AA39" s="18"/>
      <c r="AB39" s="14"/>
      <c r="AC39" s="38"/>
      <c r="AD39" s="38"/>
      <c r="AE39" s="18"/>
      <c r="AF39" s="14"/>
    </row>
    <row r="40" spans="1:32" x14ac:dyDescent="0.25">
      <c r="K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ht="28.5" x14ac:dyDescent="0.45">
      <c r="A41" s="42" t="s">
        <v>4</v>
      </c>
      <c r="B41" s="42"/>
      <c r="C41" s="37" t="s">
        <v>2</v>
      </c>
      <c r="D41" s="49" t="s">
        <v>11</v>
      </c>
      <c r="E41" s="42" t="s">
        <v>4</v>
      </c>
      <c r="F41" s="42"/>
      <c r="G41" s="37" t="s">
        <v>2</v>
      </c>
      <c r="H41" s="49" t="s">
        <v>11</v>
      </c>
      <c r="J41" s="44" t="s">
        <v>8</v>
      </c>
      <c r="K41" s="14"/>
      <c r="O41" s="39"/>
      <c r="P41" s="39"/>
      <c r="Q41" s="17"/>
      <c r="R41" s="19"/>
      <c r="S41" s="39"/>
      <c r="T41" s="39"/>
      <c r="U41" s="17"/>
      <c r="V41" s="19"/>
      <c r="W41" s="14"/>
      <c r="X41" s="14"/>
      <c r="Y41" s="39"/>
      <c r="Z41" s="39"/>
      <c r="AA41" s="17"/>
      <c r="AB41" s="19"/>
      <c r="AC41" s="39"/>
      <c r="AD41" s="39"/>
      <c r="AE41" s="17"/>
      <c r="AF41" s="19"/>
    </row>
    <row r="42" spans="1:32" ht="26.25" x14ac:dyDescent="0.4">
      <c r="A42" s="6">
        <v>1</v>
      </c>
      <c r="B42" s="7" t="s">
        <v>5</v>
      </c>
      <c r="C42" s="6">
        <v>4.37</v>
      </c>
      <c r="D42" s="2">
        <f>16.31-C42</f>
        <v>11.939999999999998</v>
      </c>
      <c r="E42" s="6">
        <v>1</v>
      </c>
      <c r="F42" s="7" t="s">
        <v>5</v>
      </c>
      <c r="G42" s="6">
        <v>3.29</v>
      </c>
      <c r="H42" s="2">
        <f>15.23-G42</f>
        <v>11.940000000000001</v>
      </c>
      <c r="J42" s="45">
        <f>H42-D42</f>
        <v>0</v>
      </c>
      <c r="K42" s="14"/>
      <c r="M42" s="11"/>
      <c r="O42" s="11"/>
      <c r="P42" s="20"/>
      <c r="Q42" s="11"/>
      <c r="R42" s="11"/>
      <c r="S42" s="11"/>
      <c r="T42" s="20"/>
      <c r="U42" s="11"/>
      <c r="V42" s="11"/>
      <c r="W42" s="14"/>
      <c r="X42" s="14"/>
      <c r="Y42" s="11"/>
      <c r="Z42" s="20"/>
      <c r="AA42" s="11"/>
      <c r="AB42" s="11"/>
      <c r="AC42" s="11"/>
      <c r="AD42" s="20"/>
      <c r="AE42" s="11"/>
      <c r="AF42" s="11"/>
    </row>
    <row r="43" spans="1:32" ht="26.25" x14ac:dyDescent="0.4">
      <c r="A43" s="6"/>
      <c r="B43" s="7" t="s">
        <v>6</v>
      </c>
      <c r="C43" s="6">
        <v>4.34</v>
      </c>
      <c r="D43" s="2">
        <f t="shared" ref="D43:D59" si="3">16.31-C43</f>
        <v>11.969999999999999</v>
      </c>
      <c r="E43" s="6"/>
      <c r="F43" s="7" t="s">
        <v>6</v>
      </c>
      <c r="G43" s="6">
        <v>3.24</v>
      </c>
      <c r="H43" s="2">
        <f t="shared" ref="H43:H59" si="4">15.23-G43</f>
        <v>11.99</v>
      </c>
      <c r="J43" s="45">
        <f t="shared" ref="J43:J59" si="5">H43-D43</f>
        <v>2.000000000000135E-2</v>
      </c>
      <c r="K43" s="14"/>
      <c r="M43" s="11"/>
      <c r="O43" s="11"/>
      <c r="P43" s="20"/>
      <c r="Q43" s="11"/>
      <c r="R43" s="11"/>
      <c r="S43" s="11"/>
      <c r="T43" s="20"/>
      <c r="U43" s="11"/>
      <c r="V43" s="11"/>
      <c r="W43" s="14"/>
      <c r="X43" s="14"/>
      <c r="Y43" s="11"/>
      <c r="Z43" s="20"/>
      <c r="AA43" s="11"/>
      <c r="AB43" s="11"/>
      <c r="AC43" s="11"/>
      <c r="AD43" s="20"/>
      <c r="AE43" s="11"/>
      <c r="AF43" s="11"/>
    </row>
    <row r="44" spans="1:32" ht="26.25" x14ac:dyDescent="0.4">
      <c r="A44" s="6">
        <v>2</v>
      </c>
      <c r="B44" s="7" t="s">
        <v>5</v>
      </c>
      <c r="C44" s="6">
        <v>4.34</v>
      </c>
      <c r="D44" s="2">
        <f t="shared" si="3"/>
        <v>11.969999999999999</v>
      </c>
      <c r="E44" s="6">
        <v>2</v>
      </c>
      <c r="F44" s="7" t="s">
        <v>5</v>
      </c>
      <c r="G44" s="6">
        <v>3.27</v>
      </c>
      <c r="H44" s="2">
        <f t="shared" si="4"/>
        <v>11.96</v>
      </c>
      <c r="J44" s="45">
        <f t="shared" si="5"/>
        <v>-9.9999999999980105E-3</v>
      </c>
      <c r="K44" s="14"/>
      <c r="M44" s="11"/>
      <c r="O44" s="11"/>
      <c r="P44" s="20"/>
      <c r="Q44" s="11"/>
      <c r="R44" s="11"/>
      <c r="S44" s="11"/>
      <c r="T44" s="20"/>
      <c r="U44" s="11"/>
      <c r="V44" s="11"/>
      <c r="W44" s="14"/>
      <c r="X44" s="14"/>
      <c r="Y44" s="11"/>
      <c r="Z44" s="20"/>
      <c r="AA44" s="11"/>
      <c r="AB44" s="11"/>
      <c r="AC44" s="11"/>
      <c r="AD44" s="20"/>
      <c r="AE44" s="11"/>
      <c r="AF44" s="11"/>
    </row>
    <row r="45" spans="1:32" ht="26.25" x14ac:dyDescent="0.4">
      <c r="A45" s="6"/>
      <c r="B45" s="7" t="s">
        <v>6</v>
      </c>
      <c r="C45" s="6">
        <v>4.32</v>
      </c>
      <c r="D45" s="2">
        <f t="shared" si="3"/>
        <v>11.989999999999998</v>
      </c>
      <c r="E45" s="6"/>
      <c r="F45" s="7" t="s">
        <v>6</v>
      </c>
      <c r="G45" s="6">
        <v>3.23</v>
      </c>
      <c r="H45" s="2">
        <f t="shared" si="4"/>
        <v>12</v>
      </c>
      <c r="J45" s="45">
        <f t="shared" si="5"/>
        <v>1.0000000000001563E-2</v>
      </c>
      <c r="K45" s="14"/>
      <c r="M45" s="11"/>
      <c r="O45" s="11"/>
      <c r="P45" s="20"/>
      <c r="Q45" s="11"/>
      <c r="R45" s="11"/>
      <c r="S45" s="11"/>
      <c r="T45" s="20"/>
      <c r="U45" s="11"/>
      <c r="V45" s="11"/>
      <c r="W45" s="14"/>
      <c r="X45" s="14"/>
      <c r="Y45" s="11"/>
      <c r="Z45" s="20"/>
      <c r="AA45" s="11"/>
      <c r="AB45" s="11"/>
      <c r="AC45" s="11"/>
      <c r="AD45" s="20"/>
      <c r="AE45" s="11"/>
      <c r="AF45" s="11"/>
    </row>
    <row r="46" spans="1:32" ht="26.25" x14ac:dyDescent="0.4">
      <c r="A46" s="6">
        <v>3</v>
      </c>
      <c r="B46" s="7" t="s">
        <v>5</v>
      </c>
      <c r="C46" s="6">
        <v>4.3499999999999996</v>
      </c>
      <c r="D46" s="2">
        <f t="shared" si="3"/>
        <v>11.959999999999999</v>
      </c>
      <c r="E46" s="6">
        <v>3</v>
      </c>
      <c r="F46" s="7" t="s">
        <v>5</v>
      </c>
      <c r="G46" s="6">
        <v>3.22</v>
      </c>
      <c r="H46" s="2">
        <f t="shared" si="4"/>
        <v>12.01</v>
      </c>
      <c r="J46" s="45">
        <f t="shared" si="5"/>
        <v>5.0000000000000711E-2</v>
      </c>
      <c r="K46" s="14"/>
      <c r="M46" s="11"/>
      <c r="O46" s="11"/>
      <c r="P46" s="20"/>
      <c r="Q46" s="11"/>
      <c r="R46" s="11"/>
      <c r="S46" s="11"/>
      <c r="T46" s="20"/>
      <c r="U46" s="11"/>
      <c r="V46" s="11"/>
      <c r="W46" s="14"/>
      <c r="X46" s="14"/>
      <c r="Y46" s="11"/>
      <c r="Z46" s="20"/>
      <c r="AA46" s="11"/>
      <c r="AB46" s="11"/>
      <c r="AC46" s="11"/>
      <c r="AD46" s="20"/>
      <c r="AE46" s="11"/>
      <c r="AF46" s="11"/>
    </row>
    <row r="47" spans="1:32" ht="26.25" x14ac:dyDescent="0.4">
      <c r="A47" s="6"/>
      <c r="B47" s="7" t="s">
        <v>6</v>
      </c>
      <c r="C47" s="6">
        <v>4.29</v>
      </c>
      <c r="D47" s="2">
        <f t="shared" si="3"/>
        <v>12.02</v>
      </c>
      <c r="E47" s="6"/>
      <c r="F47" s="7" t="s">
        <v>6</v>
      </c>
      <c r="G47" s="6">
        <v>3.21</v>
      </c>
      <c r="H47" s="2">
        <f t="shared" si="4"/>
        <v>12.02</v>
      </c>
      <c r="J47" s="45">
        <f t="shared" si="5"/>
        <v>0</v>
      </c>
      <c r="K47" s="14"/>
      <c r="M47" s="11"/>
      <c r="O47" s="11"/>
      <c r="P47" s="20"/>
      <c r="Q47" s="11"/>
      <c r="R47" s="11"/>
      <c r="S47" s="11"/>
      <c r="T47" s="20"/>
      <c r="U47" s="11"/>
      <c r="V47" s="11"/>
      <c r="W47" s="14"/>
      <c r="X47" s="14"/>
      <c r="Y47" s="11"/>
      <c r="Z47" s="20"/>
      <c r="AA47" s="11"/>
      <c r="AB47" s="11"/>
      <c r="AC47" s="11"/>
      <c r="AD47" s="20"/>
      <c r="AE47" s="11"/>
      <c r="AF47" s="11"/>
    </row>
    <row r="48" spans="1:32" ht="26.25" x14ac:dyDescent="0.4">
      <c r="A48" s="6">
        <v>4</v>
      </c>
      <c r="B48" s="7" t="s">
        <v>5</v>
      </c>
      <c r="C48" s="6">
        <v>4.2699999999999996</v>
      </c>
      <c r="D48" s="2">
        <f t="shared" si="3"/>
        <v>12.04</v>
      </c>
      <c r="E48" s="6">
        <v>4</v>
      </c>
      <c r="F48" s="7" t="s">
        <v>5</v>
      </c>
      <c r="G48" s="6">
        <v>3.2</v>
      </c>
      <c r="H48" s="2">
        <f t="shared" si="4"/>
        <v>12.030000000000001</v>
      </c>
      <c r="J48" s="45">
        <f t="shared" si="5"/>
        <v>-9.9999999999980105E-3</v>
      </c>
      <c r="K48" s="14"/>
      <c r="M48" s="11"/>
      <c r="O48" s="11"/>
      <c r="P48" s="20"/>
      <c r="Q48" s="11"/>
      <c r="R48" s="11"/>
      <c r="S48" s="11"/>
      <c r="T48" s="20"/>
      <c r="U48" s="11"/>
      <c r="V48" s="11"/>
      <c r="W48" s="14"/>
      <c r="X48" s="14"/>
      <c r="Y48" s="11"/>
      <c r="Z48" s="20"/>
      <c r="AA48" s="11"/>
      <c r="AB48" s="11"/>
      <c r="AC48" s="11"/>
      <c r="AD48" s="20"/>
      <c r="AE48" s="11"/>
      <c r="AF48" s="11"/>
    </row>
    <row r="49" spans="1:32" ht="26.25" x14ac:dyDescent="0.4">
      <c r="A49" s="6"/>
      <c r="B49" s="7" t="s">
        <v>6</v>
      </c>
      <c r="C49" s="6">
        <v>4.3</v>
      </c>
      <c r="D49" s="2">
        <f t="shared" si="3"/>
        <v>12.009999999999998</v>
      </c>
      <c r="E49" s="6"/>
      <c r="F49" s="7" t="s">
        <v>6</v>
      </c>
      <c r="G49" s="6">
        <v>3.22</v>
      </c>
      <c r="H49" s="2">
        <f t="shared" si="4"/>
        <v>12.01</v>
      </c>
      <c r="J49" s="45">
        <f t="shared" si="5"/>
        <v>0</v>
      </c>
      <c r="K49" s="14"/>
      <c r="M49" s="11"/>
      <c r="O49" s="11"/>
      <c r="P49" s="20"/>
      <c r="Q49" s="11"/>
      <c r="R49" s="11"/>
      <c r="S49" s="11"/>
      <c r="T49" s="20"/>
      <c r="U49" s="11"/>
      <c r="V49" s="11"/>
      <c r="W49" s="14"/>
      <c r="X49" s="14"/>
      <c r="Y49" s="11"/>
      <c r="Z49" s="20"/>
      <c r="AA49" s="11"/>
      <c r="AB49" s="11"/>
      <c r="AC49" s="11"/>
      <c r="AD49" s="20"/>
      <c r="AE49" s="11"/>
      <c r="AF49" s="11"/>
    </row>
    <row r="50" spans="1:32" ht="26.25" x14ac:dyDescent="0.4">
      <c r="A50" s="6">
        <v>5</v>
      </c>
      <c r="B50" s="7" t="s">
        <v>5</v>
      </c>
      <c r="C50" s="6">
        <v>4.3</v>
      </c>
      <c r="D50" s="2">
        <f t="shared" si="3"/>
        <v>12.009999999999998</v>
      </c>
      <c r="E50" s="6">
        <v>5</v>
      </c>
      <c r="F50" s="7" t="s">
        <v>5</v>
      </c>
      <c r="G50" s="6"/>
      <c r="H50" s="2">
        <f t="shared" si="4"/>
        <v>15.23</v>
      </c>
      <c r="J50" s="45"/>
      <c r="K50" s="14"/>
      <c r="M50" s="11"/>
      <c r="O50" s="11"/>
      <c r="P50" s="20"/>
      <c r="Q50" s="11"/>
      <c r="R50" s="11"/>
      <c r="S50" s="11"/>
      <c r="T50" s="20"/>
      <c r="U50" s="11"/>
      <c r="V50" s="11"/>
      <c r="W50" s="14"/>
      <c r="X50" s="14"/>
      <c r="Y50" s="11"/>
      <c r="Z50" s="20"/>
      <c r="AA50" s="11"/>
      <c r="AB50" s="11"/>
      <c r="AC50" s="11"/>
      <c r="AD50" s="20"/>
      <c r="AE50" s="11"/>
      <c r="AF50" s="11"/>
    </row>
    <row r="51" spans="1:32" ht="26.25" x14ac:dyDescent="0.4">
      <c r="A51" s="6"/>
      <c r="B51" s="7" t="s">
        <v>6</v>
      </c>
      <c r="C51" s="6"/>
      <c r="D51" s="2">
        <f t="shared" si="3"/>
        <v>16.309999999999999</v>
      </c>
      <c r="E51" s="6"/>
      <c r="F51" s="7" t="s">
        <v>6</v>
      </c>
      <c r="G51" s="6">
        <v>3.21</v>
      </c>
      <c r="H51" s="2">
        <f t="shared" si="4"/>
        <v>12.02</v>
      </c>
      <c r="J51" s="45"/>
      <c r="K51" s="14"/>
      <c r="M51" s="11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26.25" x14ac:dyDescent="0.4">
      <c r="A52" s="6">
        <v>6</v>
      </c>
      <c r="B52" s="7" t="s">
        <v>5</v>
      </c>
      <c r="C52" s="6">
        <v>4.3</v>
      </c>
      <c r="D52" s="2">
        <f t="shared" si="3"/>
        <v>12.009999999999998</v>
      </c>
      <c r="E52" s="6">
        <v>6</v>
      </c>
      <c r="F52" s="7" t="s">
        <v>5</v>
      </c>
      <c r="G52" s="6">
        <v>3.22</v>
      </c>
      <c r="H52" s="2">
        <f t="shared" si="4"/>
        <v>12.01</v>
      </c>
      <c r="J52" s="45">
        <f t="shared" si="5"/>
        <v>0</v>
      </c>
      <c r="K52" s="14"/>
      <c r="M52" s="11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ht="26.25" x14ac:dyDescent="0.4">
      <c r="A53" s="6"/>
      <c r="B53" s="7" t="s">
        <v>6</v>
      </c>
      <c r="C53" s="6">
        <v>4.29</v>
      </c>
      <c r="D53" s="2">
        <f t="shared" si="3"/>
        <v>12.02</v>
      </c>
      <c r="E53" s="6"/>
      <c r="F53" s="7" t="s">
        <v>6</v>
      </c>
      <c r="G53" s="6">
        <v>3.22</v>
      </c>
      <c r="H53" s="2">
        <f t="shared" si="4"/>
        <v>12.01</v>
      </c>
      <c r="J53" s="45">
        <f t="shared" si="5"/>
        <v>-9.9999999999997868E-3</v>
      </c>
      <c r="K53" s="14"/>
      <c r="M53" s="11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ht="26.25" x14ac:dyDescent="0.4">
      <c r="A54" s="6">
        <v>7</v>
      </c>
      <c r="B54" s="7" t="s">
        <v>5</v>
      </c>
      <c r="C54" s="6">
        <v>4.3099999999999996</v>
      </c>
      <c r="D54" s="2">
        <f t="shared" si="3"/>
        <v>12</v>
      </c>
      <c r="E54" s="6">
        <v>7</v>
      </c>
      <c r="F54" s="7" t="s">
        <v>5</v>
      </c>
      <c r="G54" s="6">
        <v>3.23</v>
      </c>
      <c r="H54" s="2">
        <f t="shared" si="4"/>
        <v>12</v>
      </c>
      <c r="J54" s="45">
        <f t="shared" si="5"/>
        <v>0</v>
      </c>
      <c r="K54" s="14"/>
      <c r="M54" s="11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ht="26.25" x14ac:dyDescent="0.4">
      <c r="A55" s="6"/>
      <c r="B55" s="7" t="s">
        <v>6</v>
      </c>
      <c r="C55" s="6">
        <v>4.3</v>
      </c>
      <c r="D55" s="2">
        <f t="shared" si="3"/>
        <v>12.009999999999998</v>
      </c>
      <c r="E55" s="6"/>
      <c r="F55" s="7" t="s">
        <v>6</v>
      </c>
      <c r="G55" s="6">
        <v>3.23</v>
      </c>
      <c r="H55" s="2">
        <f t="shared" si="4"/>
        <v>12</v>
      </c>
      <c r="J55" s="45">
        <f t="shared" si="5"/>
        <v>-9.9999999999980105E-3</v>
      </c>
      <c r="K55" s="14"/>
      <c r="M55" s="11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ht="26.25" x14ac:dyDescent="0.4">
      <c r="A56" s="6">
        <v>8</v>
      </c>
      <c r="B56" s="7" t="s">
        <v>5</v>
      </c>
      <c r="C56" s="6">
        <v>4.3099999999999996</v>
      </c>
      <c r="D56" s="2">
        <f t="shared" si="3"/>
        <v>12</v>
      </c>
      <c r="E56" s="6">
        <v>8</v>
      </c>
      <c r="F56" s="7" t="s">
        <v>5</v>
      </c>
      <c r="G56" s="6">
        <v>3.23</v>
      </c>
      <c r="H56" s="2">
        <f t="shared" si="4"/>
        <v>12</v>
      </c>
      <c r="J56" s="45">
        <f t="shared" si="5"/>
        <v>0</v>
      </c>
      <c r="K56" s="14"/>
      <c r="M56" s="11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ht="26.25" x14ac:dyDescent="0.4">
      <c r="A57" s="6"/>
      <c r="B57" s="7" t="s">
        <v>6</v>
      </c>
      <c r="C57" s="6">
        <v>4.32</v>
      </c>
      <c r="D57" s="2">
        <f t="shared" si="3"/>
        <v>11.989999999999998</v>
      </c>
      <c r="E57" s="6"/>
      <c r="F57" s="7" t="s">
        <v>6</v>
      </c>
      <c r="G57" s="6">
        <v>3.23</v>
      </c>
      <c r="H57" s="2">
        <f t="shared" si="4"/>
        <v>12</v>
      </c>
      <c r="J57" s="45">
        <f t="shared" si="5"/>
        <v>1.0000000000001563E-2</v>
      </c>
      <c r="K57" s="14"/>
      <c r="M57" s="11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ht="26.25" x14ac:dyDescent="0.4">
      <c r="A58" s="6">
        <v>9</v>
      </c>
      <c r="B58" s="7" t="s">
        <v>5</v>
      </c>
      <c r="C58" s="6">
        <v>4.3600000000000003</v>
      </c>
      <c r="D58" s="2">
        <f t="shared" si="3"/>
        <v>11.95</v>
      </c>
      <c r="E58" s="6">
        <v>9</v>
      </c>
      <c r="F58" s="7" t="s">
        <v>5</v>
      </c>
      <c r="G58" s="6">
        <v>3.29</v>
      </c>
      <c r="H58" s="2">
        <f t="shared" si="4"/>
        <v>11.940000000000001</v>
      </c>
      <c r="J58" s="45">
        <f t="shared" si="5"/>
        <v>-9.9999999999980105E-3</v>
      </c>
      <c r="K58" s="14"/>
      <c r="M58" s="11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ht="26.25" x14ac:dyDescent="0.4">
      <c r="A59" s="6"/>
      <c r="B59" s="7" t="s">
        <v>6</v>
      </c>
      <c r="C59" s="6">
        <v>4.37</v>
      </c>
      <c r="D59" s="2">
        <f t="shared" si="3"/>
        <v>11.939999999999998</v>
      </c>
      <c r="E59" s="6"/>
      <c r="F59" s="7" t="s">
        <v>6</v>
      </c>
      <c r="G59" s="6">
        <v>3.29</v>
      </c>
      <c r="H59" s="2">
        <f t="shared" si="4"/>
        <v>11.940000000000001</v>
      </c>
      <c r="J59" s="45">
        <f t="shared" si="5"/>
        <v>0</v>
      </c>
      <c r="K59" s="14"/>
      <c r="M59" s="11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ht="40.5" customHeight="1" x14ac:dyDescent="0.4">
      <c r="J60" s="2"/>
      <c r="K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ht="33.75" x14ac:dyDescent="0.5">
      <c r="A61" s="41" t="s">
        <v>12</v>
      </c>
      <c r="B61" s="41"/>
      <c r="C61" s="41"/>
      <c r="D61" s="41"/>
      <c r="E61" s="41"/>
      <c r="F61" s="41"/>
      <c r="G61" s="41"/>
      <c r="H61" s="41"/>
      <c r="I61" s="41"/>
      <c r="J61" s="2"/>
      <c r="K61" s="14"/>
      <c r="O61" s="40"/>
      <c r="P61" s="40"/>
      <c r="Q61" s="40"/>
      <c r="R61" s="40"/>
      <c r="S61" s="40"/>
      <c r="T61" s="40"/>
      <c r="U61" s="40"/>
      <c r="V61" s="40"/>
      <c r="W61" s="14"/>
      <c r="X61" s="14"/>
      <c r="Y61" s="40"/>
      <c r="Z61" s="40"/>
      <c r="AA61" s="40"/>
      <c r="AB61" s="40"/>
      <c r="AC61" s="40"/>
      <c r="AD61" s="40"/>
      <c r="AE61" s="40"/>
      <c r="AF61" s="40"/>
    </row>
    <row r="62" spans="1:32" ht="26.25" x14ac:dyDescent="0.4">
      <c r="J62" s="2"/>
      <c r="K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ht="26.25" x14ac:dyDescent="0.4">
      <c r="A63" s="43" t="s">
        <v>1</v>
      </c>
      <c r="B63" s="43"/>
      <c r="C63" s="37" t="s">
        <v>9</v>
      </c>
      <c r="E63" s="43" t="s">
        <v>1</v>
      </c>
      <c r="F63" s="43"/>
      <c r="G63" s="37" t="s">
        <v>9</v>
      </c>
      <c r="J63" s="2"/>
      <c r="K63" s="14"/>
      <c r="O63" s="38"/>
      <c r="P63" s="38"/>
      <c r="Q63" s="17"/>
      <c r="R63" s="14"/>
      <c r="S63" s="38"/>
      <c r="T63" s="38"/>
      <c r="U63" s="17"/>
      <c r="V63" s="14"/>
      <c r="W63" s="14"/>
      <c r="X63" s="14"/>
      <c r="Y63" s="38"/>
      <c r="Z63" s="38"/>
      <c r="AA63" s="17"/>
      <c r="AB63" s="14"/>
      <c r="AC63" s="38"/>
      <c r="AD63" s="38"/>
      <c r="AE63" s="17"/>
      <c r="AF63" s="14"/>
    </row>
    <row r="64" spans="1:32" ht="26.25" x14ac:dyDescent="0.4">
      <c r="A64" s="43" t="s">
        <v>2</v>
      </c>
      <c r="B64" s="43"/>
      <c r="C64" s="5">
        <v>2.52</v>
      </c>
      <c r="E64" s="43" t="s">
        <v>2</v>
      </c>
      <c r="F64" s="43"/>
      <c r="G64" s="5">
        <v>2.5099999999999998</v>
      </c>
      <c r="J64" s="2"/>
      <c r="K64" s="14"/>
      <c r="O64" s="38"/>
      <c r="P64" s="38"/>
      <c r="Q64" s="18"/>
      <c r="R64" s="14"/>
      <c r="S64" s="38"/>
      <c r="T64" s="38"/>
      <c r="U64" s="18"/>
      <c r="V64" s="14"/>
      <c r="W64" s="14"/>
      <c r="X64" s="14"/>
      <c r="Y64" s="38"/>
      <c r="Z64" s="38"/>
      <c r="AA64" s="18"/>
      <c r="AB64" s="14"/>
      <c r="AC64" s="38"/>
      <c r="AD64" s="38"/>
      <c r="AE64" s="18"/>
      <c r="AF64" s="14"/>
    </row>
    <row r="65" spans="1:32" ht="26.25" x14ac:dyDescent="0.4">
      <c r="A65" s="43" t="s">
        <v>3</v>
      </c>
      <c r="B65" s="43"/>
      <c r="C65" s="5">
        <v>12.52</v>
      </c>
      <c r="E65" s="43" t="s">
        <v>3</v>
      </c>
      <c r="F65" s="43"/>
      <c r="G65" s="5">
        <v>12.51</v>
      </c>
      <c r="J65" s="2"/>
      <c r="K65" s="14"/>
      <c r="O65" s="38"/>
      <c r="P65" s="38"/>
      <c r="Q65" s="18"/>
      <c r="R65" s="14"/>
      <c r="S65" s="38"/>
      <c r="T65" s="38"/>
      <c r="U65" s="18"/>
      <c r="V65" s="14"/>
      <c r="W65" s="14"/>
      <c r="X65" s="14"/>
      <c r="Y65" s="38"/>
      <c r="Z65" s="38"/>
      <c r="AA65" s="18"/>
      <c r="AB65" s="14"/>
      <c r="AC65" s="38"/>
      <c r="AD65" s="38"/>
      <c r="AE65" s="18"/>
      <c r="AF65" s="14"/>
    </row>
    <row r="66" spans="1:32" x14ac:dyDescent="0.25">
      <c r="K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ht="28.5" x14ac:dyDescent="0.45">
      <c r="A67" s="42" t="s">
        <v>4</v>
      </c>
      <c r="B67" s="42"/>
      <c r="C67" s="37" t="s">
        <v>2</v>
      </c>
      <c r="D67" s="49" t="s">
        <v>11</v>
      </c>
      <c r="E67" s="42" t="s">
        <v>4</v>
      </c>
      <c r="F67" s="42"/>
      <c r="G67" s="37" t="s">
        <v>2</v>
      </c>
      <c r="H67" s="49" t="s">
        <v>11</v>
      </c>
      <c r="J67" s="44" t="s">
        <v>8</v>
      </c>
      <c r="K67" s="14"/>
      <c r="O67" s="39"/>
      <c r="P67" s="39"/>
      <c r="Q67" s="17"/>
      <c r="R67" s="19"/>
      <c r="S67" s="39"/>
      <c r="T67" s="39"/>
      <c r="U67" s="17"/>
      <c r="V67" s="19"/>
      <c r="W67" s="14"/>
      <c r="X67" s="14"/>
      <c r="Y67" s="39"/>
      <c r="Z67" s="39"/>
      <c r="AA67" s="17"/>
      <c r="AB67" s="19"/>
      <c r="AC67" s="39"/>
      <c r="AD67" s="39"/>
      <c r="AE67" s="17"/>
      <c r="AF67" s="19"/>
    </row>
    <row r="68" spans="1:32" ht="26.25" x14ac:dyDescent="0.4">
      <c r="A68" s="6">
        <v>1</v>
      </c>
      <c r="B68" s="7" t="s">
        <v>5</v>
      </c>
      <c r="C68" s="6">
        <v>2.1800000000000002</v>
      </c>
      <c r="D68" s="2">
        <f>12.52-C68</f>
        <v>10.34</v>
      </c>
      <c r="E68" s="6">
        <v>1</v>
      </c>
      <c r="F68" s="7" t="s">
        <v>5</v>
      </c>
      <c r="G68" s="6">
        <v>2.15</v>
      </c>
      <c r="H68" s="2">
        <f>12.51-G68</f>
        <v>10.36</v>
      </c>
      <c r="J68" s="45">
        <f>H68-D68</f>
        <v>1.9999999999999574E-2</v>
      </c>
      <c r="K68" s="14"/>
      <c r="O68" s="11"/>
      <c r="P68" s="20"/>
      <c r="Q68" s="11"/>
      <c r="R68" s="11"/>
      <c r="S68" s="11"/>
      <c r="T68" s="20"/>
      <c r="U68" s="11"/>
      <c r="V68" s="11"/>
      <c r="W68" s="14"/>
      <c r="X68" s="14"/>
      <c r="Y68" s="11"/>
      <c r="Z68" s="20"/>
      <c r="AA68" s="11"/>
      <c r="AB68" s="11"/>
      <c r="AC68" s="11"/>
      <c r="AD68" s="20"/>
      <c r="AE68" s="11"/>
      <c r="AF68" s="11"/>
    </row>
    <row r="69" spans="1:32" ht="26.25" x14ac:dyDescent="0.4">
      <c r="A69" s="6"/>
      <c r="B69" s="7" t="s">
        <v>6</v>
      </c>
      <c r="C69" s="6">
        <v>2.15</v>
      </c>
      <c r="D69" s="2">
        <f t="shared" ref="D69:D77" si="6">12.52-C69</f>
        <v>10.37</v>
      </c>
      <c r="E69" s="6"/>
      <c r="F69" s="7" t="s">
        <v>6</v>
      </c>
      <c r="G69" s="6">
        <v>2.14</v>
      </c>
      <c r="H69" s="2">
        <f t="shared" ref="H69:H77" si="7">12.51-G69</f>
        <v>10.37</v>
      </c>
      <c r="J69" s="45">
        <f t="shared" ref="J69:J75" si="8">H69-D69</f>
        <v>0</v>
      </c>
      <c r="K69" s="14"/>
      <c r="O69" s="11"/>
      <c r="P69" s="20"/>
      <c r="Q69" s="11"/>
      <c r="R69" s="11"/>
      <c r="S69" s="11"/>
      <c r="T69" s="20"/>
      <c r="U69" s="11"/>
      <c r="V69" s="11"/>
      <c r="W69" s="14"/>
      <c r="X69" s="14"/>
      <c r="Y69" s="11"/>
      <c r="Z69" s="20"/>
      <c r="AA69" s="11"/>
      <c r="AB69" s="11"/>
      <c r="AC69" s="11"/>
      <c r="AD69" s="20"/>
      <c r="AE69" s="11"/>
      <c r="AF69" s="11"/>
    </row>
    <row r="70" spans="1:32" ht="26.25" x14ac:dyDescent="0.4">
      <c r="A70" s="6">
        <v>2</v>
      </c>
      <c r="B70" s="7" t="s">
        <v>5</v>
      </c>
      <c r="C70" s="6">
        <v>2.12</v>
      </c>
      <c r="D70" s="2">
        <f t="shared" si="6"/>
        <v>10.399999999999999</v>
      </c>
      <c r="E70" s="6">
        <v>2</v>
      </c>
      <c r="F70" s="7" t="s">
        <v>5</v>
      </c>
      <c r="G70" s="6">
        <v>2.1</v>
      </c>
      <c r="H70" s="2">
        <f t="shared" si="7"/>
        <v>10.41</v>
      </c>
      <c r="J70" s="45">
        <f t="shared" si="8"/>
        <v>1.0000000000001563E-2</v>
      </c>
      <c r="K70" s="14"/>
      <c r="O70" s="11"/>
      <c r="P70" s="20"/>
      <c r="Q70" s="11"/>
      <c r="R70" s="11"/>
      <c r="S70" s="11"/>
      <c r="T70" s="20"/>
      <c r="U70" s="11"/>
      <c r="V70" s="11"/>
      <c r="W70" s="14"/>
      <c r="X70" s="14"/>
      <c r="Y70" s="11"/>
      <c r="Z70" s="20"/>
      <c r="AA70" s="11"/>
      <c r="AB70" s="11"/>
      <c r="AC70" s="11"/>
      <c r="AD70" s="20"/>
      <c r="AE70" s="11"/>
      <c r="AF70" s="11"/>
    </row>
    <row r="71" spans="1:32" ht="26.25" x14ac:dyDescent="0.4">
      <c r="A71" s="6"/>
      <c r="B71" s="7" t="s">
        <v>6</v>
      </c>
      <c r="C71" s="6">
        <v>2.11</v>
      </c>
      <c r="D71" s="2">
        <f t="shared" si="6"/>
        <v>10.41</v>
      </c>
      <c r="E71" s="6"/>
      <c r="F71" s="7" t="s">
        <v>6</v>
      </c>
      <c r="G71" s="6">
        <v>2.09</v>
      </c>
      <c r="H71" s="2">
        <f t="shared" si="7"/>
        <v>10.42</v>
      </c>
      <c r="J71" s="45">
        <f t="shared" si="8"/>
        <v>9.9999999999997868E-3</v>
      </c>
      <c r="K71" s="14"/>
      <c r="O71" s="11"/>
      <c r="P71" s="20"/>
      <c r="Q71" s="11"/>
      <c r="R71" s="11"/>
      <c r="S71" s="11"/>
      <c r="T71" s="20"/>
      <c r="U71" s="11"/>
      <c r="V71" s="11"/>
      <c r="W71" s="14"/>
      <c r="X71" s="14"/>
      <c r="Y71" s="11"/>
      <c r="Z71" s="20"/>
      <c r="AA71" s="11"/>
      <c r="AB71" s="11"/>
      <c r="AC71" s="11"/>
      <c r="AD71" s="20"/>
      <c r="AE71" s="11"/>
      <c r="AF71" s="11"/>
    </row>
    <row r="72" spans="1:32" ht="26.25" x14ac:dyDescent="0.4">
      <c r="A72" s="6">
        <v>3</v>
      </c>
      <c r="B72" s="7" t="s">
        <v>5</v>
      </c>
      <c r="C72" s="6">
        <v>2.0699999999999998</v>
      </c>
      <c r="D72" s="2">
        <f t="shared" si="6"/>
        <v>10.45</v>
      </c>
      <c r="E72" s="6">
        <v>3</v>
      </c>
      <c r="F72" s="7" t="s">
        <v>5</v>
      </c>
      <c r="G72" s="6">
        <v>2.06</v>
      </c>
      <c r="H72" s="2">
        <f t="shared" si="7"/>
        <v>10.45</v>
      </c>
      <c r="J72" s="45">
        <f t="shared" si="8"/>
        <v>0</v>
      </c>
      <c r="K72" s="14"/>
      <c r="O72" s="11"/>
      <c r="P72" s="20"/>
      <c r="Q72" s="11"/>
      <c r="R72" s="11"/>
      <c r="S72" s="11"/>
      <c r="T72" s="20"/>
      <c r="U72" s="11"/>
      <c r="V72" s="11"/>
      <c r="W72" s="14"/>
      <c r="X72" s="14"/>
      <c r="Y72" s="11"/>
      <c r="Z72" s="20"/>
      <c r="AA72" s="11"/>
      <c r="AB72" s="11"/>
      <c r="AC72" s="11"/>
      <c r="AD72" s="20"/>
      <c r="AE72" s="11"/>
      <c r="AF72" s="11"/>
    </row>
    <row r="73" spans="1:32" ht="26.25" x14ac:dyDescent="0.4">
      <c r="A73" s="6"/>
      <c r="B73" s="7" t="s">
        <v>6</v>
      </c>
      <c r="C73" s="6">
        <v>2.1</v>
      </c>
      <c r="D73" s="2">
        <f t="shared" si="6"/>
        <v>10.42</v>
      </c>
      <c r="E73" s="6"/>
      <c r="F73" s="7" t="s">
        <v>6</v>
      </c>
      <c r="G73" s="6">
        <v>2.08</v>
      </c>
      <c r="H73" s="2">
        <f t="shared" si="7"/>
        <v>10.43</v>
      </c>
      <c r="J73" s="45">
        <f t="shared" si="8"/>
        <v>9.9999999999997868E-3</v>
      </c>
      <c r="K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ht="26.25" x14ac:dyDescent="0.4">
      <c r="A74" s="6">
        <v>4</v>
      </c>
      <c r="B74" s="7" t="s">
        <v>5</v>
      </c>
      <c r="C74" s="6">
        <v>2.1</v>
      </c>
      <c r="D74" s="2">
        <f t="shared" si="6"/>
        <v>10.42</v>
      </c>
      <c r="E74" s="6">
        <v>4</v>
      </c>
      <c r="F74" s="7" t="s">
        <v>5</v>
      </c>
      <c r="G74" s="6">
        <v>2.0699999999999998</v>
      </c>
      <c r="H74" s="2">
        <f t="shared" si="7"/>
        <v>10.44</v>
      </c>
      <c r="J74" s="45">
        <f t="shared" si="8"/>
        <v>1.9999999999999574E-2</v>
      </c>
      <c r="K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ht="26.25" x14ac:dyDescent="0.4">
      <c r="A75" s="6"/>
      <c r="B75" s="7" t="s">
        <v>6</v>
      </c>
      <c r="C75" s="6">
        <v>2.13</v>
      </c>
      <c r="D75" s="2">
        <f t="shared" si="6"/>
        <v>10.39</v>
      </c>
      <c r="E75" s="6"/>
      <c r="F75" s="7" t="s">
        <v>6</v>
      </c>
      <c r="G75" s="6">
        <v>2.1</v>
      </c>
      <c r="H75" s="2">
        <f t="shared" si="7"/>
        <v>10.41</v>
      </c>
      <c r="J75" s="45">
        <f t="shared" si="8"/>
        <v>1.9999999999999574E-2</v>
      </c>
      <c r="K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ht="26.25" x14ac:dyDescent="0.4">
      <c r="A76" s="6">
        <v>5</v>
      </c>
      <c r="B76" s="7" t="s">
        <v>5</v>
      </c>
      <c r="C76" s="6">
        <v>2.15</v>
      </c>
      <c r="D76" s="2">
        <f t="shared" si="6"/>
        <v>10.37</v>
      </c>
      <c r="E76" s="6">
        <v>5</v>
      </c>
      <c r="F76" s="7" t="s">
        <v>5</v>
      </c>
      <c r="G76" s="6">
        <v>2.13</v>
      </c>
      <c r="H76" s="2">
        <f t="shared" si="7"/>
        <v>10.379999999999999</v>
      </c>
      <c r="J76" s="45"/>
      <c r="K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ht="26.25" x14ac:dyDescent="0.4">
      <c r="A77" s="6"/>
      <c r="B77" s="7" t="s">
        <v>6</v>
      </c>
      <c r="C77" s="6">
        <v>2.1800000000000002</v>
      </c>
      <c r="D77" s="2">
        <f t="shared" si="6"/>
        <v>10.34</v>
      </c>
      <c r="E77" s="6"/>
      <c r="F77" s="7" t="s">
        <v>6</v>
      </c>
      <c r="G77" s="6">
        <v>2.15</v>
      </c>
      <c r="H77" s="2">
        <f t="shared" si="7"/>
        <v>10.36</v>
      </c>
      <c r="J77" s="45"/>
      <c r="K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x14ac:dyDescent="0.25">
      <c r="E78" s="14"/>
      <c r="F78" s="14"/>
      <c r="G78" s="14"/>
      <c r="H78" s="14"/>
      <c r="I78" s="14"/>
      <c r="J78" s="14"/>
      <c r="K78" s="14"/>
    </row>
    <row r="79" spans="1:32" x14ac:dyDescent="0.25">
      <c r="E79" s="14"/>
      <c r="F79" s="14"/>
      <c r="G79" s="14"/>
      <c r="H79" s="14"/>
      <c r="I79" s="14"/>
      <c r="J79" s="14"/>
      <c r="K79" s="14"/>
    </row>
    <row r="80" spans="1:32" x14ac:dyDescent="0.25">
      <c r="E80" s="14"/>
      <c r="F80" s="14"/>
      <c r="G80" s="14"/>
      <c r="H80" s="14"/>
      <c r="I80" s="14"/>
      <c r="J80" s="14"/>
      <c r="K80" s="14"/>
    </row>
    <row r="81" spans="5:11" x14ac:dyDescent="0.25">
      <c r="E81" s="14"/>
      <c r="F81" s="14"/>
      <c r="G81" s="14"/>
      <c r="H81" s="14"/>
      <c r="I81" s="14"/>
      <c r="J81" s="14"/>
      <c r="K81" s="14"/>
    </row>
    <row r="82" spans="5:11" x14ac:dyDescent="0.25">
      <c r="E82" s="14"/>
      <c r="F82" s="14"/>
      <c r="G82" s="14"/>
      <c r="H82" s="14"/>
      <c r="I82" s="14"/>
      <c r="J82" s="14"/>
      <c r="K82" s="14"/>
    </row>
    <row r="83" spans="5:11" x14ac:dyDescent="0.25">
      <c r="E83" s="14"/>
      <c r="F83" s="14"/>
      <c r="G83" s="14"/>
      <c r="H83" s="14"/>
      <c r="I83" s="14"/>
      <c r="J83" s="14"/>
      <c r="K83" s="14"/>
    </row>
  </sheetData>
  <mergeCells count="83">
    <mergeCell ref="A5:B5"/>
    <mergeCell ref="A67:B67"/>
    <mergeCell ref="E67:F67"/>
    <mergeCell ref="O67:P67"/>
    <mergeCell ref="S67:T67"/>
    <mergeCell ref="A64:B64"/>
    <mergeCell ref="E64:F64"/>
    <mergeCell ref="O64:P64"/>
    <mergeCell ref="S64:T64"/>
    <mergeCell ref="O61:R61"/>
    <mergeCell ref="S61:V61"/>
    <mergeCell ref="A39:B39"/>
    <mergeCell ref="E39:F39"/>
    <mergeCell ref="O39:P39"/>
    <mergeCell ref="Y67:Z67"/>
    <mergeCell ref="AC67:AD67"/>
    <mergeCell ref="A65:B65"/>
    <mergeCell ref="E65:F65"/>
    <mergeCell ref="O65:P65"/>
    <mergeCell ref="S65:T65"/>
    <mergeCell ref="Y65:Z65"/>
    <mergeCell ref="AC65:AD65"/>
    <mergeCell ref="Y64:Z64"/>
    <mergeCell ref="AC64:AD64"/>
    <mergeCell ref="A63:B63"/>
    <mergeCell ref="E63:F63"/>
    <mergeCell ref="O63:P63"/>
    <mergeCell ref="S63:T63"/>
    <mergeCell ref="Y63:Z63"/>
    <mergeCell ref="AC63:AD63"/>
    <mergeCell ref="Y61:AB61"/>
    <mergeCell ref="AC61:AF61"/>
    <mergeCell ref="A41:B41"/>
    <mergeCell ref="E41:F41"/>
    <mergeCell ref="O41:P41"/>
    <mergeCell ref="S41:T41"/>
    <mergeCell ref="Y41:Z41"/>
    <mergeCell ref="AC41:AD41"/>
    <mergeCell ref="A61:I61"/>
    <mergeCell ref="S39:T39"/>
    <mergeCell ref="Y39:Z39"/>
    <mergeCell ref="AC39:AD39"/>
    <mergeCell ref="A38:B38"/>
    <mergeCell ref="E38:F38"/>
    <mergeCell ref="O38:P38"/>
    <mergeCell ref="S38:T38"/>
    <mergeCell ref="Y38:Z38"/>
    <mergeCell ref="AC38:AD38"/>
    <mergeCell ref="AC37:AD37"/>
    <mergeCell ref="O35:R35"/>
    <mergeCell ref="S35:V35"/>
    <mergeCell ref="Y35:AB35"/>
    <mergeCell ref="AC35:AF35"/>
    <mergeCell ref="A37:B37"/>
    <mergeCell ref="E37:F37"/>
    <mergeCell ref="O37:P37"/>
    <mergeCell ref="S37:T37"/>
    <mergeCell ref="Y37:Z37"/>
    <mergeCell ref="A35:I35"/>
    <mergeCell ref="AC8:AD8"/>
    <mergeCell ref="A6:B6"/>
    <mergeCell ref="E6:F6"/>
    <mergeCell ref="O6:P6"/>
    <mergeCell ref="S6:T6"/>
    <mergeCell ref="Y6:Z6"/>
    <mergeCell ref="AC6:AD6"/>
    <mergeCell ref="A8:B8"/>
    <mergeCell ref="E8:F8"/>
    <mergeCell ref="O8:P8"/>
    <mergeCell ref="S8:T8"/>
    <mergeCell ref="Y8:Z8"/>
    <mergeCell ref="Y4:Z4"/>
    <mergeCell ref="AC4:AD4"/>
    <mergeCell ref="E5:F5"/>
    <mergeCell ref="O5:P5"/>
    <mergeCell ref="S5:T5"/>
    <mergeCell ref="Y5:Z5"/>
    <mergeCell ref="AC5:AD5"/>
    <mergeCell ref="A4:B4"/>
    <mergeCell ref="E4:F4"/>
    <mergeCell ref="O4:P4"/>
    <mergeCell ref="S4:T4"/>
    <mergeCell ref="A1:I1"/>
  </mergeCells>
  <pageMargins left="0.7" right="0.7" top="0.75" bottom="0.75" header="0.3" footer="0.3"/>
  <pageSetup scale="49" orientation="landscape" r:id="rId1"/>
  <rowBreaks count="2" manualBreakCount="2">
    <brk id="32" max="9" man="1"/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BreakPreview" zoomScale="60" zoomScaleNormal="50" workbookViewId="0">
      <selection activeCell="T72" sqref="T72"/>
    </sheetView>
  </sheetViews>
  <sheetFormatPr defaultRowHeight="15" x14ac:dyDescent="0.25"/>
  <cols>
    <col min="3" max="3" width="33.28515625" customWidth="1"/>
    <col min="4" max="4" width="17.140625" customWidth="1"/>
    <col min="7" max="7" width="34" customWidth="1"/>
    <col min="8" max="8" width="15.85546875" customWidth="1"/>
    <col min="10" max="10" width="10.85546875" style="32" customWidth="1"/>
  </cols>
  <sheetData>
    <row r="1" spans="1:10" ht="33.75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3"/>
    </row>
    <row r="2" spans="1:10" ht="33.75" x14ac:dyDescent="0.5">
      <c r="A2" s="36"/>
      <c r="B2" s="36"/>
      <c r="C2" s="9">
        <v>41132</v>
      </c>
      <c r="D2" s="36"/>
      <c r="E2" s="36"/>
      <c r="F2" s="36"/>
      <c r="G2" s="9">
        <v>41187</v>
      </c>
      <c r="H2" s="36"/>
      <c r="I2" s="36"/>
      <c r="J2" s="3"/>
    </row>
    <row r="3" spans="1:10" x14ac:dyDescent="0.25">
      <c r="J3"/>
    </row>
    <row r="4" spans="1:10" ht="26.25" x14ac:dyDescent="0.4">
      <c r="A4" s="43" t="s">
        <v>1</v>
      </c>
      <c r="B4" s="43"/>
      <c r="C4" s="37" t="s">
        <v>9</v>
      </c>
      <c r="E4" s="43" t="s">
        <v>1</v>
      </c>
      <c r="F4" s="43"/>
      <c r="G4" s="37" t="s">
        <v>9</v>
      </c>
      <c r="J4"/>
    </row>
    <row r="5" spans="1:10" ht="26.25" x14ac:dyDescent="0.4">
      <c r="A5" s="43" t="s">
        <v>2</v>
      </c>
      <c r="B5" s="43"/>
      <c r="C5" s="5">
        <v>4.38</v>
      </c>
      <c r="E5" s="43" t="s">
        <v>2</v>
      </c>
      <c r="F5" s="43"/>
      <c r="G5" s="5">
        <v>8.3800000000000008</v>
      </c>
      <c r="J5"/>
    </row>
    <row r="6" spans="1:10" ht="26.25" x14ac:dyDescent="0.4">
      <c r="A6" s="43" t="s">
        <v>3</v>
      </c>
      <c r="B6" s="43"/>
      <c r="C6" s="5">
        <v>14.38</v>
      </c>
      <c r="E6" s="43" t="s">
        <v>3</v>
      </c>
      <c r="F6" s="43"/>
      <c r="G6" s="5">
        <f>G5+10</f>
        <v>18.380000000000003</v>
      </c>
      <c r="J6"/>
    </row>
    <row r="7" spans="1:10" x14ac:dyDescent="0.25">
      <c r="J7"/>
    </row>
    <row r="8" spans="1:10" ht="28.5" x14ac:dyDescent="0.45">
      <c r="A8" s="42" t="s">
        <v>4</v>
      </c>
      <c r="B8" s="42"/>
      <c r="C8" s="37" t="s">
        <v>2</v>
      </c>
      <c r="D8" s="8" t="s">
        <v>7</v>
      </c>
      <c r="E8" s="42" t="s">
        <v>4</v>
      </c>
      <c r="F8" s="42"/>
      <c r="G8" s="37" t="s">
        <v>2</v>
      </c>
      <c r="H8" s="8" t="s">
        <v>7</v>
      </c>
      <c r="J8" s="44" t="s">
        <v>8</v>
      </c>
    </row>
    <row r="9" spans="1:10" ht="26.25" x14ac:dyDescent="0.4">
      <c r="A9" s="6">
        <v>1</v>
      </c>
      <c r="B9" s="7" t="s">
        <v>5</v>
      </c>
      <c r="C9" s="6">
        <v>1.04</v>
      </c>
      <c r="D9" s="2">
        <f>14.38-C9</f>
        <v>13.34</v>
      </c>
      <c r="E9" s="6">
        <v>1</v>
      </c>
      <c r="F9" s="7" t="s">
        <v>5</v>
      </c>
      <c r="G9" s="6">
        <v>5.03</v>
      </c>
      <c r="H9" s="2">
        <f>$G$6-G9</f>
        <v>13.350000000000001</v>
      </c>
      <c r="J9" s="45">
        <f>H9-D9</f>
        <v>1.0000000000001563E-2</v>
      </c>
    </row>
    <row r="10" spans="1:10" ht="26.25" x14ac:dyDescent="0.4">
      <c r="A10" s="6"/>
      <c r="B10" s="7" t="s">
        <v>6</v>
      </c>
      <c r="C10" s="6">
        <v>1</v>
      </c>
      <c r="D10" s="2">
        <f t="shared" ref="D10:D32" si="0">14.38-C10</f>
        <v>13.38</v>
      </c>
      <c r="E10" s="6"/>
      <c r="F10" s="7" t="s">
        <v>6</v>
      </c>
      <c r="G10" s="6">
        <v>5</v>
      </c>
      <c r="H10" s="2">
        <f t="shared" ref="H10:H32" si="1">$G$6-G10</f>
        <v>13.380000000000003</v>
      </c>
      <c r="J10" s="45">
        <f t="shared" ref="J10:J31" si="2">H10-D10</f>
        <v>0</v>
      </c>
    </row>
    <row r="11" spans="1:10" ht="26.25" x14ac:dyDescent="0.4">
      <c r="A11" s="6">
        <v>2</v>
      </c>
      <c r="B11" s="7" t="s">
        <v>5</v>
      </c>
      <c r="C11" s="6">
        <v>1.03</v>
      </c>
      <c r="D11" s="2">
        <f t="shared" si="0"/>
        <v>13.350000000000001</v>
      </c>
      <c r="E11" s="6">
        <v>2</v>
      </c>
      <c r="F11" s="7" t="s">
        <v>5</v>
      </c>
      <c r="G11" s="6">
        <v>5.03</v>
      </c>
      <c r="H11" s="2">
        <f t="shared" si="1"/>
        <v>13.350000000000001</v>
      </c>
      <c r="J11" s="45">
        <f t="shared" si="2"/>
        <v>0</v>
      </c>
    </row>
    <row r="12" spans="1:10" ht="26.25" x14ac:dyDescent="0.4">
      <c r="A12" s="6"/>
      <c r="B12" s="7" t="s">
        <v>6</v>
      </c>
      <c r="C12" s="6">
        <v>1.05</v>
      </c>
      <c r="D12" s="2">
        <f t="shared" si="0"/>
        <v>13.33</v>
      </c>
      <c r="E12" s="6"/>
      <c r="F12" s="7" t="s">
        <v>6</v>
      </c>
      <c r="G12" s="6">
        <v>5.04</v>
      </c>
      <c r="H12" s="2">
        <f t="shared" si="1"/>
        <v>13.340000000000003</v>
      </c>
      <c r="J12" s="45">
        <f t="shared" si="2"/>
        <v>1.000000000000334E-2</v>
      </c>
    </row>
    <row r="13" spans="1:10" ht="26.25" x14ac:dyDescent="0.4">
      <c r="A13" s="6">
        <v>3</v>
      </c>
      <c r="B13" s="7" t="s">
        <v>5</v>
      </c>
      <c r="C13" s="6">
        <v>1.03</v>
      </c>
      <c r="D13" s="2">
        <f t="shared" si="0"/>
        <v>13.350000000000001</v>
      </c>
      <c r="E13" s="6">
        <v>3</v>
      </c>
      <c r="F13" s="7" t="s">
        <v>5</v>
      </c>
      <c r="G13" s="6">
        <v>5.03</v>
      </c>
      <c r="H13" s="2">
        <f t="shared" si="1"/>
        <v>13.350000000000001</v>
      </c>
      <c r="J13" s="45">
        <f t="shared" si="2"/>
        <v>0</v>
      </c>
    </row>
    <row r="14" spans="1:10" ht="26.25" x14ac:dyDescent="0.4">
      <c r="A14" s="6"/>
      <c r="B14" s="7" t="s">
        <v>6</v>
      </c>
      <c r="C14" s="6">
        <v>1.03</v>
      </c>
      <c r="D14" s="2">
        <f t="shared" si="0"/>
        <v>13.350000000000001</v>
      </c>
      <c r="E14" s="6"/>
      <c r="F14" s="7" t="s">
        <v>6</v>
      </c>
      <c r="G14" s="6">
        <v>5.03</v>
      </c>
      <c r="H14" s="2">
        <f t="shared" si="1"/>
        <v>13.350000000000001</v>
      </c>
      <c r="J14" s="45">
        <f t="shared" si="2"/>
        <v>0</v>
      </c>
    </row>
    <row r="15" spans="1:10" ht="26.25" x14ac:dyDescent="0.4">
      <c r="A15" s="6">
        <v>4</v>
      </c>
      <c r="B15" s="7" t="s">
        <v>5</v>
      </c>
      <c r="C15" s="6">
        <v>1.02</v>
      </c>
      <c r="D15" s="2">
        <f t="shared" si="0"/>
        <v>13.360000000000001</v>
      </c>
      <c r="E15" s="6">
        <v>4</v>
      </c>
      <c r="F15" s="7" t="s">
        <v>5</v>
      </c>
      <c r="G15" s="6">
        <v>5.0199999999999996</v>
      </c>
      <c r="H15" s="2">
        <f t="shared" si="1"/>
        <v>13.360000000000003</v>
      </c>
      <c r="J15" s="45">
        <f t="shared" si="2"/>
        <v>0</v>
      </c>
    </row>
    <row r="16" spans="1:10" ht="26.25" x14ac:dyDescent="0.4">
      <c r="A16" s="6"/>
      <c r="B16" s="7" t="s">
        <v>6</v>
      </c>
      <c r="C16" s="6">
        <v>1.02</v>
      </c>
      <c r="D16" s="2">
        <f t="shared" si="0"/>
        <v>13.360000000000001</v>
      </c>
      <c r="E16" s="6"/>
      <c r="F16" s="7" t="s">
        <v>6</v>
      </c>
      <c r="G16" s="6">
        <v>5.0199999999999996</v>
      </c>
      <c r="H16" s="2">
        <f t="shared" si="1"/>
        <v>13.360000000000003</v>
      </c>
      <c r="J16" s="45">
        <f t="shared" si="2"/>
        <v>0</v>
      </c>
    </row>
    <row r="17" spans="1:10" ht="26.25" x14ac:dyDescent="0.4">
      <c r="A17" s="6">
        <v>5</v>
      </c>
      <c r="B17" s="7" t="s">
        <v>5</v>
      </c>
      <c r="C17" s="6">
        <v>1.01</v>
      </c>
      <c r="D17" s="2">
        <f t="shared" si="0"/>
        <v>13.370000000000001</v>
      </c>
      <c r="E17" s="6">
        <v>5</v>
      </c>
      <c r="F17" s="7" t="s">
        <v>5</v>
      </c>
      <c r="G17" s="6">
        <v>5</v>
      </c>
      <c r="H17" s="2">
        <f t="shared" si="1"/>
        <v>13.380000000000003</v>
      </c>
      <c r="J17" s="45">
        <f t="shared" si="2"/>
        <v>1.0000000000001563E-2</v>
      </c>
    </row>
    <row r="18" spans="1:10" ht="26.25" x14ac:dyDescent="0.4">
      <c r="A18" s="6"/>
      <c r="B18" s="7" t="s">
        <v>6</v>
      </c>
      <c r="C18" s="6">
        <v>1.03</v>
      </c>
      <c r="D18" s="2">
        <f t="shared" si="0"/>
        <v>13.350000000000001</v>
      </c>
      <c r="E18" s="6"/>
      <c r="F18" s="7" t="s">
        <v>6</v>
      </c>
      <c r="G18" s="6">
        <v>5.0199999999999996</v>
      </c>
      <c r="H18" s="2">
        <f t="shared" si="1"/>
        <v>13.360000000000003</v>
      </c>
      <c r="J18" s="45">
        <f t="shared" si="2"/>
        <v>1.0000000000001563E-2</v>
      </c>
    </row>
    <row r="19" spans="1:10" ht="26.25" x14ac:dyDescent="0.4">
      <c r="A19" s="6">
        <v>6</v>
      </c>
      <c r="B19" s="7" t="s">
        <v>5</v>
      </c>
      <c r="C19" s="6">
        <v>1.04</v>
      </c>
      <c r="D19" s="2">
        <f t="shared" si="0"/>
        <v>13.34</v>
      </c>
      <c r="E19" s="6">
        <v>6</v>
      </c>
      <c r="F19" s="7" t="s">
        <v>5</v>
      </c>
      <c r="G19" s="6">
        <v>5.04</v>
      </c>
      <c r="H19" s="2">
        <f t="shared" si="1"/>
        <v>13.340000000000003</v>
      </c>
      <c r="J19" s="45">
        <f t="shared" si="2"/>
        <v>0</v>
      </c>
    </row>
    <row r="20" spans="1:10" ht="26.25" x14ac:dyDescent="0.4">
      <c r="A20" s="6"/>
      <c r="B20" s="7" t="s">
        <v>6</v>
      </c>
      <c r="C20" s="6">
        <v>1.03</v>
      </c>
      <c r="D20" s="2">
        <f t="shared" si="0"/>
        <v>13.350000000000001</v>
      </c>
      <c r="E20" s="6"/>
      <c r="F20" s="7" t="s">
        <v>6</v>
      </c>
      <c r="G20" s="6">
        <v>5.03</v>
      </c>
      <c r="H20" s="2">
        <f t="shared" si="1"/>
        <v>13.350000000000001</v>
      </c>
      <c r="J20" s="45">
        <f t="shared" si="2"/>
        <v>0</v>
      </c>
    </row>
    <row r="21" spans="1:10" ht="26.25" x14ac:dyDescent="0.4">
      <c r="A21" s="6">
        <v>7</v>
      </c>
      <c r="B21" s="7" t="s">
        <v>5</v>
      </c>
      <c r="C21" s="6">
        <v>1.03</v>
      </c>
      <c r="D21" s="2">
        <f t="shared" si="0"/>
        <v>13.350000000000001</v>
      </c>
      <c r="E21" s="6">
        <v>7</v>
      </c>
      <c r="F21" s="7" t="s">
        <v>5</v>
      </c>
      <c r="G21" s="6">
        <v>5.04</v>
      </c>
      <c r="H21" s="2">
        <f t="shared" si="1"/>
        <v>13.340000000000003</v>
      </c>
      <c r="J21" s="45">
        <f t="shared" si="2"/>
        <v>-9.9999999999980105E-3</v>
      </c>
    </row>
    <row r="22" spans="1:10" ht="26.25" x14ac:dyDescent="0.4">
      <c r="A22" s="6"/>
      <c r="B22" s="7" t="s">
        <v>6</v>
      </c>
      <c r="C22" s="6">
        <v>1.03</v>
      </c>
      <c r="D22" s="2">
        <f t="shared" si="0"/>
        <v>13.350000000000001</v>
      </c>
      <c r="E22" s="6"/>
      <c r="F22" s="7" t="s">
        <v>6</v>
      </c>
      <c r="G22" s="6">
        <v>5.03</v>
      </c>
      <c r="H22" s="2">
        <f t="shared" si="1"/>
        <v>13.350000000000001</v>
      </c>
      <c r="J22" s="45">
        <f t="shared" si="2"/>
        <v>0</v>
      </c>
    </row>
    <row r="23" spans="1:10" ht="26.25" x14ac:dyDescent="0.4">
      <c r="A23" s="6">
        <v>8</v>
      </c>
      <c r="B23" s="7" t="s">
        <v>5</v>
      </c>
      <c r="C23" s="6">
        <v>1.01</v>
      </c>
      <c r="D23" s="2">
        <f t="shared" si="0"/>
        <v>13.370000000000001</v>
      </c>
      <c r="E23" s="6">
        <v>8</v>
      </c>
      <c r="F23" s="7" t="s">
        <v>5</v>
      </c>
      <c r="G23" s="6">
        <v>5.01</v>
      </c>
      <c r="H23" s="2">
        <f t="shared" si="1"/>
        <v>13.370000000000003</v>
      </c>
      <c r="J23" s="45">
        <f t="shared" si="2"/>
        <v>0</v>
      </c>
    </row>
    <row r="24" spans="1:10" ht="26.25" x14ac:dyDescent="0.4">
      <c r="A24" s="6"/>
      <c r="B24" s="7" t="s">
        <v>6</v>
      </c>
      <c r="C24" s="6">
        <v>1.01</v>
      </c>
      <c r="D24" s="2">
        <f t="shared" si="0"/>
        <v>13.370000000000001</v>
      </c>
      <c r="E24" s="6"/>
      <c r="F24" s="7" t="s">
        <v>6</v>
      </c>
      <c r="G24" s="6">
        <v>5.01</v>
      </c>
      <c r="H24" s="2">
        <f t="shared" si="1"/>
        <v>13.370000000000003</v>
      </c>
      <c r="J24" s="45">
        <f t="shared" si="2"/>
        <v>0</v>
      </c>
    </row>
    <row r="25" spans="1:10" ht="26.25" x14ac:dyDescent="0.4">
      <c r="A25" s="6">
        <v>9</v>
      </c>
      <c r="B25" s="7" t="s">
        <v>5</v>
      </c>
      <c r="C25" s="6">
        <v>1.03</v>
      </c>
      <c r="D25" s="2">
        <f t="shared" si="0"/>
        <v>13.350000000000001</v>
      </c>
      <c r="E25" s="6">
        <v>9</v>
      </c>
      <c r="F25" s="7" t="s">
        <v>5</v>
      </c>
      <c r="G25" s="6">
        <v>5.03</v>
      </c>
      <c r="H25" s="2">
        <f t="shared" si="1"/>
        <v>13.350000000000001</v>
      </c>
      <c r="J25" s="45">
        <f t="shared" si="2"/>
        <v>0</v>
      </c>
    </row>
    <row r="26" spans="1:10" ht="26.25" x14ac:dyDescent="0.4">
      <c r="A26" s="6"/>
      <c r="B26" s="7" t="s">
        <v>6</v>
      </c>
      <c r="C26" s="6">
        <v>1.05</v>
      </c>
      <c r="D26" s="2">
        <f t="shared" si="0"/>
        <v>13.33</v>
      </c>
      <c r="E26" s="6"/>
      <c r="F26" s="7" t="s">
        <v>6</v>
      </c>
      <c r="G26" s="6">
        <v>5.05</v>
      </c>
      <c r="H26" s="2">
        <f t="shared" si="1"/>
        <v>13.330000000000002</v>
      </c>
      <c r="J26" s="45">
        <f t="shared" si="2"/>
        <v>0</v>
      </c>
    </row>
    <row r="27" spans="1:10" ht="26.25" x14ac:dyDescent="0.4">
      <c r="A27" s="6">
        <v>10</v>
      </c>
      <c r="B27" s="7" t="s">
        <v>5</v>
      </c>
      <c r="C27" s="6">
        <v>1.07</v>
      </c>
      <c r="D27" s="2">
        <f t="shared" si="0"/>
        <v>13.31</v>
      </c>
      <c r="E27" s="6">
        <v>10</v>
      </c>
      <c r="F27" s="7" t="s">
        <v>5</v>
      </c>
      <c r="G27" s="6">
        <v>5.09</v>
      </c>
      <c r="H27" s="2">
        <f t="shared" si="1"/>
        <v>13.290000000000003</v>
      </c>
      <c r="J27" s="45">
        <f t="shared" si="2"/>
        <v>-1.9999999999997797E-2</v>
      </c>
    </row>
    <row r="28" spans="1:10" ht="26.25" x14ac:dyDescent="0.4">
      <c r="A28" s="6"/>
      <c r="B28" s="7" t="s">
        <v>6</v>
      </c>
      <c r="C28" s="6">
        <v>1.04</v>
      </c>
      <c r="D28" s="2">
        <f t="shared" si="0"/>
        <v>13.34</v>
      </c>
      <c r="E28" s="6"/>
      <c r="F28" s="7" t="s">
        <v>6</v>
      </c>
      <c r="G28" s="6">
        <v>5.04</v>
      </c>
      <c r="H28" s="2">
        <f t="shared" si="1"/>
        <v>13.340000000000003</v>
      </c>
      <c r="J28" s="45">
        <f t="shared" si="2"/>
        <v>0</v>
      </c>
    </row>
    <row r="29" spans="1:10" ht="26.25" x14ac:dyDescent="0.4">
      <c r="A29" s="6">
        <v>11</v>
      </c>
      <c r="B29" s="7" t="s">
        <v>5</v>
      </c>
      <c r="C29" s="6">
        <v>1.05</v>
      </c>
      <c r="D29" s="2">
        <f t="shared" si="0"/>
        <v>13.33</v>
      </c>
      <c r="E29" s="6">
        <v>11</v>
      </c>
      <c r="F29" s="7" t="s">
        <v>5</v>
      </c>
      <c r="G29" s="6">
        <v>5.05</v>
      </c>
      <c r="H29" s="2">
        <f t="shared" si="1"/>
        <v>13.330000000000002</v>
      </c>
      <c r="J29" s="45">
        <f t="shared" si="2"/>
        <v>0</v>
      </c>
    </row>
    <row r="30" spans="1:10" ht="26.25" x14ac:dyDescent="0.4">
      <c r="A30" s="6"/>
      <c r="B30" s="7" t="s">
        <v>6</v>
      </c>
      <c r="C30" s="6">
        <v>1.03</v>
      </c>
      <c r="D30" s="2">
        <f t="shared" si="0"/>
        <v>13.350000000000001</v>
      </c>
      <c r="E30" s="6"/>
      <c r="F30" s="7" t="s">
        <v>6</v>
      </c>
      <c r="G30" s="6">
        <v>5.03</v>
      </c>
      <c r="H30" s="2">
        <f t="shared" si="1"/>
        <v>13.350000000000001</v>
      </c>
      <c r="J30" s="45">
        <f t="shared" si="2"/>
        <v>0</v>
      </c>
    </row>
    <row r="31" spans="1:10" ht="26.25" x14ac:dyDescent="0.4">
      <c r="A31" s="6">
        <v>12</v>
      </c>
      <c r="B31" s="7" t="s">
        <v>5</v>
      </c>
      <c r="C31" s="6">
        <v>1.05</v>
      </c>
      <c r="D31" s="2">
        <f t="shared" si="0"/>
        <v>13.33</v>
      </c>
      <c r="E31" s="6">
        <v>12</v>
      </c>
      <c r="F31" s="7" t="s">
        <v>5</v>
      </c>
      <c r="G31" s="6">
        <v>5.05</v>
      </c>
      <c r="H31" s="2">
        <f t="shared" si="1"/>
        <v>13.330000000000002</v>
      </c>
      <c r="J31" s="45">
        <f t="shared" si="2"/>
        <v>0</v>
      </c>
    </row>
    <row r="32" spans="1:10" ht="26.25" x14ac:dyDescent="0.4">
      <c r="A32" s="6"/>
      <c r="B32" s="7" t="s">
        <v>6</v>
      </c>
      <c r="C32" s="6">
        <v>1.04</v>
      </c>
      <c r="D32" s="2">
        <f t="shared" si="0"/>
        <v>13.34</v>
      </c>
      <c r="E32" s="6"/>
      <c r="F32" s="7" t="s">
        <v>6</v>
      </c>
      <c r="G32" s="6">
        <v>5.04</v>
      </c>
      <c r="H32" s="2">
        <f t="shared" si="1"/>
        <v>13.340000000000003</v>
      </c>
      <c r="J32" s="45">
        <f>H32-D32</f>
        <v>0</v>
      </c>
    </row>
    <row r="34" spans="1:15" ht="13.5" customHeight="1" x14ac:dyDescent="0.5">
      <c r="C34" s="10"/>
      <c r="D34" s="3"/>
      <c r="E34" s="3"/>
      <c r="F34" s="3"/>
      <c r="G34" s="10"/>
    </row>
    <row r="35" spans="1:15" ht="33.75" x14ac:dyDescent="0.5">
      <c r="A35" s="41" t="s">
        <v>10</v>
      </c>
      <c r="B35" s="41"/>
      <c r="C35" s="41"/>
      <c r="D35" s="41"/>
      <c r="E35" s="41"/>
      <c r="F35" s="41"/>
      <c r="G35" s="41"/>
      <c r="H35" s="41"/>
      <c r="I35" s="41"/>
      <c r="J35"/>
      <c r="K35" s="14"/>
      <c r="L35" s="14"/>
      <c r="M35" s="14"/>
      <c r="N35" s="14"/>
      <c r="O35" s="14"/>
    </row>
    <row r="36" spans="1:15" x14ac:dyDescent="0.25">
      <c r="J36"/>
      <c r="K36" s="14"/>
      <c r="L36" s="14"/>
      <c r="M36" s="14"/>
      <c r="N36" s="14"/>
      <c r="O36" s="14"/>
    </row>
    <row r="37" spans="1:15" ht="26.25" x14ac:dyDescent="0.4">
      <c r="A37" s="43" t="s">
        <v>1</v>
      </c>
      <c r="B37" s="43"/>
      <c r="C37" s="37" t="s">
        <v>9</v>
      </c>
      <c r="E37" s="43" t="s">
        <v>1</v>
      </c>
      <c r="F37" s="43"/>
      <c r="G37" s="37" t="s">
        <v>9</v>
      </c>
      <c r="J37"/>
      <c r="K37" s="14"/>
      <c r="L37" s="14"/>
      <c r="M37" s="14"/>
      <c r="N37" s="14"/>
      <c r="O37" s="14"/>
    </row>
    <row r="38" spans="1:15" ht="26.25" x14ac:dyDescent="0.4">
      <c r="A38" s="43" t="s">
        <v>2</v>
      </c>
      <c r="B38" s="43"/>
      <c r="C38" s="5">
        <v>6.31</v>
      </c>
      <c r="E38" s="43" t="s">
        <v>2</v>
      </c>
      <c r="F38" s="43"/>
      <c r="G38" s="5">
        <v>8.93</v>
      </c>
      <c r="J38"/>
      <c r="K38" s="14"/>
      <c r="L38" s="14"/>
      <c r="M38" s="14"/>
      <c r="N38" s="14"/>
      <c r="O38" s="14"/>
    </row>
    <row r="39" spans="1:15" ht="26.25" x14ac:dyDescent="0.4">
      <c r="A39" s="43" t="s">
        <v>3</v>
      </c>
      <c r="B39" s="43"/>
      <c r="C39" s="5">
        <v>16.309999999999999</v>
      </c>
      <c r="E39" s="43" t="s">
        <v>3</v>
      </c>
      <c r="F39" s="43"/>
      <c r="G39" s="5">
        <f>G38+10</f>
        <v>18.93</v>
      </c>
      <c r="J39"/>
      <c r="K39" s="14"/>
      <c r="L39" s="14"/>
      <c r="M39" s="14"/>
      <c r="N39" s="14"/>
      <c r="O39" s="14"/>
    </row>
    <row r="40" spans="1:15" x14ac:dyDescent="0.25">
      <c r="J40"/>
      <c r="K40" s="14"/>
      <c r="L40" s="14"/>
      <c r="M40" s="14"/>
      <c r="N40" s="14"/>
      <c r="O40" s="14"/>
    </row>
    <row r="41" spans="1:15" ht="28.5" x14ac:dyDescent="0.45">
      <c r="A41" s="42" t="s">
        <v>4</v>
      </c>
      <c r="B41" s="42"/>
      <c r="C41" s="37" t="s">
        <v>2</v>
      </c>
      <c r="D41" s="49" t="s">
        <v>11</v>
      </c>
      <c r="E41" s="42" t="s">
        <v>4</v>
      </c>
      <c r="F41" s="42"/>
      <c r="G41" s="37" t="s">
        <v>2</v>
      </c>
      <c r="H41" s="49" t="s">
        <v>11</v>
      </c>
      <c r="J41" s="44" t="s">
        <v>8</v>
      </c>
      <c r="K41" s="14"/>
      <c r="L41" s="14"/>
      <c r="M41" s="14"/>
      <c r="N41" s="14"/>
      <c r="O41" s="14"/>
    </row>
    <row r="42" spans="1:15" ht="26.25" x14ac:dyDescent="0.4">
      <c r="A42" s="6">
        <v>1</v>
      </c>
      <c r="B42" s="7" t="s">
        <v>5</v>
      </c>
      <c r="C42" s="6">
        <v>4.37</v>
      </c>
      <c r="D42" s="2">
        <f>16.31-C42</f>
        <v>11.939999999999998</v>
      </c>
      <c r="E42" s="6">
        <v>1</v>
      </c>
      <c r="F42" s="7" t="s">
        <v>5</v>
      </c>
      <c r="G42" s="6">
        <v>7</v>
      </c>
      <c r="H42" s="2">
        <f>$G$39-G42</f>
        <v>11.93</v>
      </c>
      <c r="J42" s="45">
        <f>H42-D42</f>
        <v>-9.9999999999980105E-3</v>
      </c>
      <c r="K42" s="14"/>
      <c r="L42" s="14"/>
      <c r="M42" s="14"/>
      <c r="N42" s="14"/>
      <c r="O42" s="14"/>
    </row>
    <row r="43" spans="1:15" ht="26.25" x14ac:dyDescent="0.4">
      <c r="A43" s="6"/>
      <c r="B43" s="7" t="s">
        <v>6</v>
      </c>
      <c r="C43" s="6">
        <v>4.34</v>
      </c>
      <c r="D43" s="2">
        <f t="shared" ref="D43:D59" si="3">16.31-C43</f>
        <v>11.969999999999999</v>
      </c>
      <c r="E43" s="6"/>
      <c r="F43" s="7" t="s">
        <v>6</v>
      </c>
      <c r="G43" s="6">
        <v>6.97</v>
      </c>
      <c r="H43" s="2">
        <f t="shared" ref="H43:H59" si="4">$G$39-G43</f>
        <v>11.96</v>
      </c>
      <c r="J43" s="45">
        <f t="shared" ref="J43:J59" si="5">H43-D43</f>
        <v>-9.9999999999980105E-3</v>
      </c>
      <c r="K43" s="14"/>
      <c r="L43" s="14"/>
      <c r="M43" s="14"/>
      <c r="N43" s="14"/>
      <c r="O43" s="14"/>
    </row>
    <row r="44" spans="1:15" ht="26.25" x14ac:dyDescent="0.4">
      <c r="A44" s="6">
        <v>2</v>
      </c>
      <c r="B44" s="7" t="s">
        <v>5</v>
      </c>
      <c r="C44" s="6">
        <v>4.34</v>
      </c>
      <c r="D44" s="2">
        <f t="shared" si="3"/>
        <v>11.969999999999999</v>
      </c>
      <c r="E44" s="6">
        <v>2</v>
      </c>
      <c r="F44" s="7" t="s">
        <v>5</v>
      </c>
      <c r="G44" s="6">
        <v>6.97</v>
      </c>
      <c r="H44" s="2">
        <f t="shared" si="4"/>
        <v>11.96</v>
      </c>
      <c r="J44" s="45">
        <f t="shared" si="5"/>
        <v>-9.9999999999980105E-3</v>
      </c>
      <c r="K44" s="14"/>
      <c r="L44" s="14"/>
      <c r="M44" s="14"/>
      <c r="N44" s="14"/>
      <c r="O44" s="14"/>
    </row>
    <row r="45" spans="1:15" ht="26.25" x14ac:dyDescent="0.4">
      <c r="A45" s="6"/>
      <c r="B45" s="7" t="s">
        <v>6</v>
      </c>
      <c r="C45" s="6">
        <v>4.32</v>
      </c>
      <c r="D45" s="2">
        <f t="shared" si="3"/>
        <v>11.989999999999998</v>
      </c>
      <c r="E45" s="6"/>
      <c r="F45" s="7" t="s">
        <v>6</v>
      </c>
      <c r="G45" s="6">
        <v>6.94</v>
      </c>
      <c r="H45" s="2">
        <f t="shared" si="4"/>
        <v>11.989999999999998</v>
      </c>
      <c r="J45" s="45">
        <f t="shared" si="5"/>
        <v>0</v>
      </c>
      <c r="K45" s="14"/>
      <c r="L45" s="14"/>
      <c r="M45" s="14"/>
      <c r="N45" s="14"/>
      <c r="O45" s="14"/>
    </row>
    <row r="46" spans="1:15" ht="26.25" x14ac:dyDescent="0.4">
      <c r="A46" s="6">
        <v>3</v>
      </c>
      <c r="B46" s="7" t="s">
        <v>5</v>
      </c>
      <c r="C46" s="6">
        <v>4.3499999999999996</v>
      </c>
      <c r="D46" s="2">
        <f t="shared" si="3"/>
        <v>11.959999999999999</v>
      </c>
      <c r="E46" s="6">
        <v>3</v>
      </c>
      <c r="F46" s="7" t="s">
        <v>5</v>
      </c>
      <c r="G46" s="6">
        <v>6.93</v>
      </c>
      <c r="H46" s="2">
        <f t="shared" si="4"/>
        <v>12</v>
      </c>
      <c r="J46" s="45">
        <f t="shared" si="5"/>
        <v>4.0000000000000924E-2</v>
      </c>
      <c r="K46" s="14"/>
      <c r="L46" s="14"/>
      <c r="M46" s="14"/>
      <c r="N46" s="14"/>
      <c r="O46" s="14"/>
    </row>
    <row r="47" spans="1:15" ht="26.25" x14ac:dyDescent="0.4">
      <c r="A47" s="6"/>
      <c r="B47" s="7" t="s">
        <v>6</v>
      </c>
      <c r="C47" s="6">
        <v>4.29</v>
      </c>
      <c r="D47" s="2">
        <f t="shared" si="3"/>
        <v>12.02</v>
      </c>
      <c r="E47" s="6"/>
      <c r="F47" s="7" t="s">
        <v>6</v>
      </c>
      <c r="G47" s="6">
        <v>6.92</v>
      </c>
      <c r="H47" s="2">
        <f t="shared" si="4"/>
        <v>12.01</v>
      </c>
      <c r="J47" s="45">
        <f t="shared" si="5"/>
        <v>-9.9999999999997868E-3</v>
      </c>
      <c r="K47" s="14"/>
      <c r="L47" s="14"/>
      <c r="M47" s="14"/>
      <c r="N47" s="14"/>
      <c r="O47" s="14"/>
    </row>
    <row r="48" spans="1:15" ht="26.25" x14ac:dyDescent="0.4">
      <c r="A48" s="6">
        <v>4</v>
      </c>
      <c r="B48" s="7" t="s">
        <v>5</v>
      </c>
      <c r="C48" s="6">
        <v>4.2699999999999996</v>
      </c>
      <c r="D48" s="2">
        <f t="shared" si="3"/>
        <v>12.04</v>
      </c>
      <c r="E48" s="6">
        <v>4</v>
      </c>
      <c r="F48" s="7" t="s">
        <v>5</v>
      </c>
      <c r="G48" s="6">
        <v>6.9</v>
      </c>
      <c r="H48" s="2">
        <f t="shared" si="4"/>
        <v>12.03</v>
      </c>
      <c r="J48" s="45">
        <f t="shared" si="5"/>
        <v>-9.9999999999997868E-3</v>
      </c>
      <c r="K48" s="14"/>
      <c r="L48" s="14"/>
      <c r="M48" s="14"/>
      <c r="N48" s="14"/>
      <c r="O48" s="14"/>
    </row>
    <row r="49" spans="1:15" ht="26.25" x14ac:dyDescent="0.4">
      <c r="A49" s="6"/>
      <c r="B49" s="7" t="s">
        <v>6</v>
      </c>
      <c r="C49" s="6">
        <v>4.3</v>
      </c>
      <c r="D49" s="2">
        <f t="shared" si="3"/>
        <v>12.009999999999998</v>
      </c>
      <c r="E49" s="6"/>
      <c r="F49" s="7" t="s">
        <v>6</v>
      </c>
      <c r="G49" s="6">
        <v>6.93</v>
      </c>
      <c r="H49" s="2">
        <f t="shared" si="4"/>
        <v>12</v>
      </c>
      <c r="J49" s="45">
        <f t="shared" si="5"/>
        <v>-9.9999999999980105E-3</v>
      </c>
      <c r="K49" s="14"/>
      <c r="L49" s="14"/>
      <c r="M49" s="14"/>
      <c r="N49" s="14"/>
      <c r="O49" s="14"/>
    </row>
    <row r="50" spans="1:15" ht="26.25" x14ac:dyDescent="0.4">
      <c r="A50" s="6">
        <v>5</v>
      </c>
      <c r="B50" s="7" t="s">
        <v>5</v>
      </c>
      <c r="C50" s="6">
        <v>4.3</v>
      </c>
      <c r="D50" s="2">
        <f t="shared" si="3"/>
        <v>12.009999999999998</v>
      </c>
      <c r="E50" s="6">
        <v>5</v>
      </c>
      <c r="F50" s="7" t="s">
        <v>5</v>
      </c>
      <c r="G50" s="6">
        <v>6.93</v>
      </c>
      <c r="H50" s="2">
        <f t="shared" si="4"/>
        <v>12</v>
      </c>
      <c r="J50" s="45">
        <f t="shared" si="5"/>
        <v>-9.9999999999980105E-3</v>
      </c>
      <c r="K50" s="14"/>
      <c r="L50" s="14"/>
      <c r="M50" s="14"/>
      <c r="N50" s="14"/>
      <c r="O50" s="14"/>
    </row>
    <row r="51" spans="1:15" ht="26.25" x14ac:dyDescent="0.4">
      <c r="A51" s="6"/>
      <c r="B51" s="7" t="s">
        <v>6</v>
      </c>
      <c r="C51" s="6"/>
      <c r="D51" s="2">
        <f t="shared" si="3"/>
        <v>16.309999999999999</v>
      </c>
      <c r="E51" s="6"/>
      <c r="F51" s="7" t="s">
        <v>6</v>
      </c>
      <c r="G51" s="6">
        <v>6.91</v>
      </c>
      <c r="H51" s="2"/>
      <c r="J51" s="45"/>
      <c r="K51" s="14"/>
      <c r="L51" s="14"/>
      <c r="M51" s="14"/>
      <c r="N51" s="14"/>
      <c r="O51" s="14"/>
    </row>
    <row r="52" spans="1:15" ht="26.25" x14ac:dyDescent="0.4">
      <c r="A52" s="6">
        <v>6</v>
      </c>
      <c r="B52" s="7" t="s">
        <v>5</v>
      </c>
      <c r="C52" s="6">
        <v>4.3</v>
      </c>
      <c r="D52" s="2">
        <f t="shared" si="3"/>
        <v>12.009999999999998</v>
      </c>
      <c r="E52" s="6">
        <v>6</v>
      </c>
      <c r="F52" s="7" t="s">
        <v>5</v>
      </c>
      <c r="G52" s="6">
        <v>6.92</v>
      </c>
      <c r="H52" s="2">
        <f t="shared" si="4"/>
        <v>12.01</v>
      </c>
      <c r="J52" s="45">
        <f t="shared" si="5"/>
        <v>0</v>
      </c>
      <c r="K52" s="14"/>
      <c r="L52" s="14"/>
      <c r="M52" s="14"/>
      <c r="N52" s="14"/>
      <c r="O52" s="14"/>
    </row>
    <row r="53" spans="1:15" ht="26.25" x14ac:dyDescent="0.4">
      <c r="A53" s="6"/>
      <c r="B53" s="7" t="s">
        <v>6</v>
      </c>
      <c r="C53" s="6">
        <v>4.29</v>
      </c>
      <c r="D53" s="2">
        <f t="shared" si="3"/>
        <v>12.02</v>
      </c>
      <c r="E53" s="6"/>
      <c r="F53" s="7" t="s">
        <v>6</v>
      </c>
      <c r="G53" s="6">
        <v>6.92</v>
      </c>
      <c r="H53" s="2">
        <f t="shared" si="4"/>
        <v>12.01</v>
      </c>
      <c r="J53" s="45">
        <f t="shared" si="5"/>
        <v>-9.9999999999997868E-3</v>
      </c>
      <c r="K53" s="14"/>
      <c r="L53" s="14"/>
      <c r="M53" s="14"/>
      <c r="N53" s="14"/>
      <c r="O53" s="14"/>
    </row>
    <row r="54" spans="1:15" ht="26.25" x14ac:dyDescent="0.4">
      <c r="A54" s="6">
        <v>7</v>
      </c>
      <c r="B54" s="7" t="s">
        <v>5</v>
      </c>
      <c r="C54" s="6">
        <v>4.3099999999999996</v>
      </c>
      <c r="D54" s="2">
        <f t="shared" si="3"/>
        <v>12</v>
      </c>
      <c r="E54" s="6">
        <v>7</v>
      </c>
      <c r="F54" s="7" t="s">
        <v>5</v>
      </c>
      <c r="G54" s="6">
        <v>6.93</v>
      </c>
      <c r="H54" s="2">
        <f t="shared" si="4"/>
        <v>12</v>
      </c>
      <c r="J54" s="45">
        <f t="shared" si="5"/>
        <v>0</v>
      </c>
      <c r="K54" s="14"/>
      <c r="L54" s="14"/>
      <c r="M54" s="14"/>
      <c r="N54" s="14"/>
      <c r="O54" s="14"/>
    </row>
    <row r="55" spans="1:15" ht="26.25" x14ac:dyDescent="0.4">
      <c r="A55" s="6"/>
      <c r="B55" s="7" t="s">
        <v>6</v>
      </c>
      <c r="C55" s="6">
        <v>4.3</v>
      </c>
      <c r="D55" s="2">
        <f t="shared" si="3"/>
        <v>12.009999999999998</v>
      </c>
      <c r="E55" s="6"/>
      <c r="F55" s="7" t="s">
        <v>6</v>
      </c>
      <c r="G55" s="6">
        <v>6.93</v>
      </c>
      <c r="H55" s="2">
        <f t="shared" si="4"/>
        <v>12</v>
      </c>
      <c r="J55" s="45">
        <f t="shared" si="5"/>
        <v>-9.9999999999980105E-3</v>
      </c>
      <c r="K55" s="14"/>
      <c r="L55" s="14"/>
      <c r="M55" s="14"/>
      <c r="N55" s="14"/>
      <c r="O55" s="14"/>
    </row>
    <row r="56" spans="1:15" ht="26.25" x14ac:dyDescent="0.4">
      <c r="A56" s="6">
        <v>8</v>
      </c>
      <c r="B56" s="7" t="s">
        <v>5</v>
      </c>
      <c r="C56" s="6">
        <v>4.3099999999999996</v>
      </c>
      <c r="D56" s="2">
        <f t="shared" si="3"/>
        <v>12</v>
      </c>
      <c r="E56" s="6">
        <v>8</v>
      </c>
      <c r="F56" s="7" t="s">
        <v>5</v>
      </c>
      <c r="G56" s="6">
        <v>6.94</v>
      </c>
      <c r="H56" s="2">
        <f t="shared" si="4"/>
        <v>11.989999999999998</v>
      </c>
      <c r="J56" s="45">
        <f t="shared" si="5"/>
        <v>-1.0000000000001563E-2</v>
      </c>
      <c r="K56" s="14"/>
      <c r="L56" s="14"/>
      <c r="M56" s="14"/>
      <c r="N56" s="14"/>
      <c r="O56" s="14"/>
    </row>
    <row r="57" spans="1:15" ht="26.25" x14ac:dyDescent="0.4">
      <c r="A57" s="6"/>
      <c r="B57" s="7" t="s">
        <v>6</v>
      </c>
      <c r="C57" s="6">
        <v>4.32</v>
      </c>
      <c r="D57" s="2">
        <f t="shared" si="3"/>
        <v>11.989999999999998</v>
      </c>
      <c r="E57" s="6"/>
      <c r="F57" s="7" t="s">
        <v>6</v>
      </c>
      <c r="G57" s="6">
        <v>6.94</v>
      </c>
      <c r="H57" s="2">
        <f t="shared" si="4"/>
        <v>11.989999999999998</v>
      </c>
      <c r="J57" s="45">
        <f t="shared" si="5"/>
        <v>0</v>
      </c>
      <c r="K57" s="14"/>
      <c r="L57" s="14"/>
      <c r="M57" s="14"/>
      <c r="N57" s="14"/>
      <c r="O57" s="14"/>
    </row>
    <row r="58" spans="1:15" ht="26.25" x14ac:dyDescent="0.4">
      <c r="A58" s="6">
        <v>9</v>
      </c>
      <c r="B58" s="7" t="s">
        <v>5</v>
      </c>
      <c r="C58" s="6">
        <v>4.3600000000000003</v>
      </c>
      <c r="D58" s="2">
        <f t="shared" si="3"/>
        <v>11.95</v>
      </c>
      <c r="E58" s="6">
        <v>9</v>
      </c>
      <c r="F58" s="7" t="s">
        <v>5</v>
      </c>
      <c r="G58" s="6">
        <v>7</v>
      </c>
      <c r="H58" s="2">
        <f t="shared" si="4"/>
        <v>11.93</v>
      </c>
      <c r="J58" s="45">
        <f t="shared" si="5"/>
        <v>-1.9999999999999574E-2</v>
      </c>
      <c r="K58" s="14"/>
      <c r="L58" s="14"/>
      <c r="M58" s="14"/>
      <c r="N58" s="14"/>
      <c r="O58" s="14"/>
    </row>
    <row r="59" spans="1:15" ht="26.25" x14ac:dyDescent="0.4">
      <c r="A59" s="6"/>
      <c r="B59" s="7" t="s">
        <v>6</v>
      </c>
      <c r="C59" s="6">
        <v>4.37</v>
      </c>
      <c r="D59" s="2">
        <f t="shared" si="3"/>
        <v>11.939999999999998</v>
      </c>
      <c r="E59" s="6"/>
      <c r="F59" s="7" t="s">
        <v>6</v>
      </c>
      <c r="G59" s="6">
        <v>7</v>
      </c>
      <c r="H59" s="2">
        <f t="shared" si="4"/>
        <v>11.93</v>
      </c>
      <c r="J59" s="45">
        <f t="shared" si="5"/>
        <v>-9.9999999999980105E-3</v>
      </c>
      <c r="K59" s="14"/>
      <c r="L59" s="14"/>
      <c r="M59" s="14"/>
      <c r="N59" s="14"/>
      <c r="O59" s="14"/>
    </row>
    <row r="60" spans="1:15" ht="18.75" customHeight="1" x14ac:dyDescent="0.4">
      <c r="J60" s="2"/>
      <c r="K60" s="14"/>
      <c r="L60" s="14"/>
      <c r="M60" s="14"/>
      <c r="N60" s="14"/>
      <c r="O60" s="14"/>
    </row>
    <row r="61" spans="1:15" ht="18" customHeight="1" x14ac:dyDescent="0.5">
      <c r="C61" s="10"/>
      <c r="D61" s="3"/>
      <c r="E61" s="3"/>
      <c r="F61" s="3"/>
      <c r="G61" s="10"/>
      <c r="J61"/>
      <c r="K61" s="14"/>
      <c r="L61" s="14"/>
      <c r="M61" s="14"/>
      <c r="N61" s="14"/>
      <c r="O61" s="14"/>
    </row>
    <row r="62" spans="1:15" ht="33.75" x14ac:dyDescent="0.5">
      <c r="A62" s="41" t="s">
        <v>12</v>
      </c>
      <c r="B62" s="41"/>
      <c r="C62" s="41"/>
      <c r="D62" s="41"/>
      <c r="E62" s="41"/>
      <c r="F62" s="41"/>
      <c r="G62" s="41"/>
      <c r="H62" s="41"/>
      <c r="I62" s="41"/>
      <c r="J62" s="2"/>
      <c r="K62" s="14"/>
      <c r="L62" s="14"/>
      <c r="M62" s="14"/>
      <c r="N62" s="14"/>
      <c r="O62" s="14"/>
    </row>
    <row r="63" spans="1:15" ht="26.25" x14ac:dyDescent="0.4">
      <c r="J63" s="2"/>
      <c r="K63" s="14"/>
      <c r="L63" s="14"/>
      <c r="M63" s="14"/>
      <c r="N63" s="14"/>
      <c r="O63" s="14"/>
    </row>
    <row r="64" spans="1:15" ht="26.25" x14ac:dyDescent="0.4">
      <c r="A64" s="43" t="s">
        <v>1</v>
      </c>
      <c r="B64" s="43"/>
      <c r="C64" s="37" t="s">
        <v>9</v>
      </c>
      <c r="E64" s="43" t="s">
        <v>1</v>
      </c>
      <c r="F64" s="43"/>
      <c r="G64" s="37" t="s">
        <v>9</v>
      </c>
      <c r="J64" s="2"/>
      <c r="K64" s="14"/>
      <c r="L64" s="14"/>
      <c r="M64" s="14"/>
      <c r="N64" s="14"/>
      <c r="O64" s="14"/>
    </row>
    <row r="65" spans="1:15" ht="26.25" x14ac:dyDescent="0.4">
      <c r="A65" s="43" t="s">
        <v>2</v>
      </c>
      <c r="B65" s="43"/>
      <c r="C65" s="5"/>
      <c r="E65" s="43" t="s">
        <v>2</v>
      </c>
      <c r="F65" s="43"/>
      <c r="G65" s="5">
        <v>5.6</v>
      </c>
      <c r="J65" s="2"/>
      <c r="K65" s="14"/>
      <c r="L65" s="14"/>
      <c r="M65" s="14"/>
      <c r="N65" s="14"/>
      <c r="O65" s="14"/>
    </row>
    <row r="66" spans="1:15" ht="26.25" x14ac:dyDescent="0.4">
      <c r="A66" s="43" t="s">
        <v>3</v>
      </c>
      <c r="B66" s="43"/>
      <c r="C66" s="5">
        <v>12.52</v>
      </c>
      <c r="E66" s="43" t="s">
        <v>3</v>
      </c>
      <c r="F66" s="43"/>
      <c r="G66" s="5">
        <f>G65+10</f>
        <v>15.6</v>
      </c>
      <c r="J66" s="2"/>
      <c r="K66" s="14"/>
      <c r="L66" s="14"/>
      <c r="M66" s="14"/>
      <c r="N66" s="14"/>
      <c r="O66" s="14"/>
    </row>
    <row r="67" spans="1:15" x14ac:dyDescent="0.25">
      <c r="J67"/>
      <c r="K67" s="14"/>
      <c r="L67" s="14"/>
      <c r="M67" s="14"/>
      <c r="N67" s="14"/>
      <c r="O67" s="14"/>
    </row>
    <row r="68" spans="1:15" ht="28.5" x14ac:dyDescent="0.45">
      <c r="A68" s="42" t="s">
        <v>4</v>
      </c>
      <c r="B68" s="42"/>
      <c r="C68" s="37" t="s">
        <v>2</v>
      </c>
      <c r="D68" s="49" t="s">
        <v>11</v>
      </c>
      <c r="E68" s="42" t="s">
        <v>4</v>
      </c>
      <c r="F68" s="42"/>
      <c r="G68" s="37" t="s">
        <v>2</v>
      </c>
      <c r="H68" s="49" t="s">
        <v>11</v>
      </c>
      <c r="J68" s="44" t="s">
        <v>8</v>
      </c>
      <c r="K68" s="14"/>
      <c r="L68" s="14"/>
      <c r="M68" s="14"/>
      <c r="N68" s="14"/>
      <c r="O68" s="14"/>
    </row>
    <row r="69" spans="1:15" ht="26.25" x14ac:dyDescent="0.4">
      <c r="A69" s="6">
        <v>1</v>
      </c>
      <c r="B69" s="7" t="s">
        <v>5</v>
      </c>
      <c r="C69" s="6">
        <v>2.1800000000000002</v>
      </c>
      <c r="D69" s="2">
        <f>12.52-C69</f>
        <v>10.34</v>
      </c>
      <c r="E69" s="6">
        <v>1</v>
      </c>
      <c r="F69" s="7" t="s">
        <v>5</v>
      </c>
      <c r="G69" s="6">
        <v>5.26</v>
      </c>
      <c r="H69" s="2">
        <f>$G$66-G69</f>
        <v>10.34</v>
      </c>
      <c r="J69" s="45">
        <f>H69-D69</f>
        <v>0</v>
      </c>
      <c r="K69" s="14"/>
      <c r="L69" s="14"/>
      <c r="M69" s="14"/>
      <c r="N69" s="14"/>
      <c r="O69" s="14"/>
    </row>
    <row r="70" spans="1:15" ht="26.25" x14ac:dyDescent="0.4">
      <c r="A70" s="6"/>
      <c r="B70" s="7" t="s">
        <v>6</v>
      </c>
      <c r="C70" s="6">
        <v>2.15</v>
      </c>
      <c r="D70" s="2">
        <f t="shared" ref="D70:D78" si="6">12.52-C70</f>
        <v>10.37</v>
      </c>
      <c r="E70" s="6"/>
      <c r="F70" s="7" t="s">
        <v>6</v>
      </c>
      <c r="G70" s="6">
        <v>5.24</v>
      </c>
      <c r="H70" s="2">
        <f t="shared" ref="H70:H78" si="7">$G$66-G70</f>
        <v>10.36</v>
      </c>
      <c r="J70" s="45">
        <f t="shared" ref="J70:J78" si="8">H70-D70</f>
        <v>-9.9999999999997868E-3</v>
      </c>
      <c r="K70" s="14"/>
      <c r="L70" s="14"/>
      <c r="M70" s="14"/>
      <c r="N70" s="14"/>
      <c r="O70" s="14"/>
    </row>
    <row r="71" spans="1:15" ht="26.25" x14ac:dyDescent="0.4">
      <c r="A71" s="6">
        <v>2</v>
      </c>
      <c r="B71" s="7" t="s">
        <v>5</v>
      </c>
      <c r="C71" s="6">
        <v>2.12</v>
      </c>
      <c r="D71" s="2">
        <f t="shared" si="6"/>
        <v>10.399999999999999</v>
      </c>
      <c r="E71" s="6">
        <v>2</v>
      </c>
      <c r="F71" s="7" t="s">
        <v>5</v>
      </c>
      <c r="G71" s="6">
        <v>5.2</v>
      </c>
      <c r="H71" s="2">
        <f t="shared" si="7"/>
        <v>10.399999999999999</v>
      </c>
      <c r="J71" s="45">
        <f t="shared" si="8"/>
        <v>0</v>
      </c>
      <c r="K71" s="14"/>
      <c r="L71" s="14"/>
      <c r="M71" s="14"/>
      <c r="N71" s="14"/>
      <c r="O71" s="14"/>
    </row>
    <row r="72" spans="1:15" ht="26.25" x14ac:dyDescent="0.4">
      <c r="A72" s="6"/>
      <c r="B72" s="7" t="s">
        <v>6</v>
      </c>
      <c r="C72" s="6">
        <v>2.11</v>
      </c>
      <c r="D72" s="2">
        <f t="shared" si="6"/>
        <v>10.41</v>
      </c>
      <c r="E72" s="6"/>
      <c r="F72" s="7" t="s">
        <v>6</v>
      </c>
      <c r="G72" s="6">
        <v>5.21</v>
      </c>
      <c r="H72" s="2">
        <f t="shared" si="7"/>
        <v>10.39</v>
      </c>
      <c r="J72" s="45">
        <f t="shared" si="8"/>
        <v>-1.9999999999999574E-2</v>
      </c>
      <c r="K72" s="14"/>
      <c r="L72" s="14"/>
      <c r="M72" s="14"/>
      <c r="N72" s="14"/>
      <c r="O72" s="14"/>
    </row>
    <row r="73" spans="1:15" ht="26.25" x14ac:dyDescent="0.4">
      <c r="A73" s="6">
        <v>3</v>
      </c>
      <c r="B73" s="7" t="s">
        <v>5</v>
      </c>
      <c r="C73" s="6">
        <v>2.0699999999999998</v>
      </c>
      <c r="D73" s="2">
        <f t="shared" si="6"/>
        <v>10.45</v>
      </c>
      <c r="E73" s="6">
        <v>3</v>
      </c>
      <c r="F73" s="7" t="s">
        <v>5</v>
      </c>
      <c r="G73" s="6"/>
      <c r="H73" s="2"/>
      <c r="J73" s="45"/>
      <c r="K73" s="14"/>
      <c r="L73" s="14"/>
      <c r="M73" s="14"/>
      <c r="N73" s="14"/>
      <c r="O73" s="14"/>
    </row>
    <row r="74" spans="1:15" ht="26.25" x14ac:dyDescent="0.4">
      <c r="A74" s="6"/>
      <c r="B74" s="7" t="s">
        <v>6</v>
      </c>
      <c r="C74" s="6">
        <v>2.1</v>
      </c>
      <c r="D74" s="2">
        <f t="shared" si="6"/>
        <v>10.42</v>
      </c>
      <c r="E74" s="6"/>
      <c r="F74" s="7" t="s">
        <v>6</v>
      </c>
      <c r="G74" s="6">
        <v>5.19</v>
      </c>
      <c r="H74" s="2">
        <f t="shared" si="7"/>
        <v>10.41</v>
      </c>
      <c r="J74" s="45">
        <f t="shared" si="8"/>
        <v>-9.9999999999997868E-3</v>
      </c>
      <c r="K74" s="14"/>
      <c r="L74" s="14"/>
      <c r="M74" s="14"/>
      <c r="N74" s="14"/>
      <c r="O74" s="14"/>
    </row>
    <row r="75" spans="1:15" ht="26.25" x14ac:dyDescent="0.4">
      <c r="A75" s="6">
        <v>4</v>
      </c>
      <c r="B75" s="7" t="s">
        <v>5</v>
      </c>
      <c r="C75" s="6">
        <v>2.1</v>
      </c>
      <c r="D75" s="2">
        <f t="shared" si="6"/>
        <v>10.42</v>
      </c>
      <c r="E75" s="6">
        <v>4</v>
      </c>
      <c r="F75" s="7" t="s">
        <v>5</v>
      </c>
      <c r="G75" s="6">
        <v>5.19</v>
      </c>
      <c r="H75" s="2">
        <f t="shared" si="7"/>
        <v>10.41</v>
      </c>
      <c r="J75" s="45">
        <f t="shared" si="8"/>
        <v>-9.9999999999997868E-3</v>
      </c>
      <c r="K75" s="14"/>
      <c r="L75" s="14"/>
      <c r="M75" s="14"/>
      <c r="N75" s="14"/>
      <c r="O75" s="14"/>
    </row>
    <row r="76" spans="1:15" ht="26.25" x14ac:dyDescent="0.4">
      <c r="A76" s="6"/>
      <c r="B76" s="7" t="s">
        <v>6</v>
      </c>
      <c r="C76" s="6">
        <v>2.13</v>
      </c>
      <c r="D76" s="2">
        <f t="shared" si="6"/>
        <v>10.39</v>
      </c>
      <c r="E76" s="6"/>
      <c r="F76" s="7" t="s">
        <v>6</v>
      </c>
      <c r="G76" s="6">
        <v>5.22</v>
      </c>
      <c r="H76" s="2">
        <f t="shared" si="7"/>
        <v>10.379999999999999</v>
      </c>
      <c r="J76" s="45">
        <f t="shared" si="8"/>
        <v>-1.0000000000001563E-2</v>
      </c>
      <c r="K76" s="14"/>
      <c r="L76" s="14"/>
      <c r="M76" s="14"/>
      <c r="N76" s="14"/>
      <c r="O76" s="14"/>
    </row>
    <row r="77" spans="1:15" ht="26.25" x14ac:dyDescent="0.4">
      <c r="A77" s="6">
        <v>5</v>
      </c>
      <c r="B77" s="7" t="s">
        <v>5</v>
      </c>
      <c r="C77" s="6">
        <v>2.15</v>
      </c>
      <c r="D77" s="2">
        <f t="shared" si="6"/>
        <v>10.37</v>
      </c>
      <c r="E77" s="6">
        <v>5</v>
      </c>
      <c r="F77" s="7" t="s">
        <v>5</v>
      </c>
      <c r="G77" s="6">
        <v>5.23</v>
      </c>
      <c r="H77" s="2">
        <f t="shared" si="7"/>
        <v>10.37</v>
      </c>
      <c r="J77" s="45">
        <f t="shared" si="8"/>
        <v>0</v>
      </c>
      <c r="K77" s="14"/>
      <c r="L77" s="14"/>
      <c r="M77" s="14"/>
      <c r="N77" s="14"/>
      <c r="O77" s="14"/>
    </row>
    <row r="78" spans="1:15" ht="26.25" x14ac:dyDescent="0.4">
      <c r="A78" s="6"/>
      <c r="B78" s="7" t="s">
        <v>6</v>
      </c>
      <c r="C78" s="6">
        <v>2.1800000000000002</v>
      </c>
      <c r="D78" s="2">
        <f t="shared" si="6"/>
        <v>10.34</v>
      </c>
      <c r="E78" s="6"/>
      <c r="F78" s="7" t="s">
        <v>6</v>
      </c>
      <c r="G78" s="6">
        <v>5.25</v>
      </c>
      <c r="H78" s="2">
        <f t="shared" si="7"/>
        <v>10.35</v>
      </c>
      <c r="J78" s="45">
        <f t="shared" si="8"/>
        <v>9.9999999999997868E-3</v>
      </c>
      <c r="K78" s="14"/>
      <c r="L78" s="14"/>
      <c r="M78" s="14"/>
      <c r="N78" s="14"/>
      <c r="O78" s="14"/>
    </row>
    <row r="79" spans="1:1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34"/>
      <c r="K79" s="14"/>
      <c r="L79" s="14"/>
      <c r="M79" s="14"/>
      <c r="N79" s="14"/>
      <c r="O79" s="14"/>
    </row>
    <row r="80" spans="1:15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34"/>
      <c r="K80" s="14"/>
      <c r="L80" s="14"/>
      <c r="M80" s="14"/>
      <c r="N80" s="14"/>
      <c r="O80" s="14"/>
    </row>
  </sheetData>
  <mergeCells count="27">
    <mergeCell ref="A66:B66"/>
    <mergeCell ref="E66:F66"/>
    <mergeCell ref="A68:B68"/>
    <mergeCell ref="E68:F68"/>
    <mergeCell ref="A62:I62"/>
    <mergeCell ref="A64:B64"/>
    <mergeCell ref="E64:F64"/>
    <mergeCell ref="A65:B65"/>
    <mergeCell ref="E65:F65"/>
    <mergeCell ref="A38:B38"/>
    <mergeCell ref="E38:F38"/>
    <mergeCell ref="A39:B39"/>
    <mergeCell ref="E39:F39"/>
    <mergeCell ref="A41:B41"/>
    <mergeCell ref="E41:F41"/>
    <mergeCell ref="A8:B8"/>
    <mergeCell ref="E8:F8"/>
    <mergeCell ref="A37:B37"/>
    <mergeCell ref="E37:F37"/>
    <mergeCell ref="A35:I35"/>
    <mergeCell ref="A1:I1"/>
    <mergeCell ref="A4:B4"/>
    <mergeCell ref="E4:F4"/>
    <mergeCell ref="A5:B5"/>
    <mergeCell ref="E5:F5"/>
    <mergeCell ref="A6:B6"/>
    <mergeCell ref="E6:F6"/>
  </mergeCells>
  <pageMargins left="0.7" right="0.7" top="0.75" bottom="0.75" header="0.3" footer="0.3"/>
  <pageSetup scale="57" orientation="portrait" r:id="rId1"/>
  <rowBreaks count="2" manualBreakCount="2">
    <brk id="33" max="16383" man="1"/>
    <brk id="61" max="9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view="pageBreakPreview" zoomScale="60" zoomScaleNormal="50" workbookViewId="0">
      <selection activeCell="Q65" sqref="Q65"/>
    </sheetView>
  </sheetViews>
  <sheetFormatPr defaultRowHeight="15" x14ac:dyDescent="0.25"/>
  <cols>
    <col min="3" max="3" width="33.28515625" customWidth="1"/>
    <col min="4" max="4" width="17.140625" customWidth="1"/>
    <col min="7" max="7" width="34" customWidth="1"/>
    <col min="8" max="8" width="15.85546875" customWidth="1"/>
    <col min="10" max="10" width="10.85546875" style="32" customWidth="1"/>
  </cols>
  <sheetData>
    <row r="1" spans="1:10" ht="33.75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3"/>
    </row>
    <row r="2" spans="1:10" ht="33.75" x14ac:dyDescent="0.5">
      <c r="A2" s="36"/>
      <c r="B2" s="36"/>
      <c r="C2" s="9">
        <v>41132</v>
      </c>
      <c r="D2" s="36"/>
      <c r="E2" s="36"/>
      <c r="F2" s="36"/>
      <c r="G2" s="9">
        <v>41194</v>
      </c>
      <c r="H2" s="36"/>
      <c r="I2" s="36"/>
      <c r="J2" s="3"/>
    </row>
    <row r="3" spans="1:10" x14ac:dyDescent="0.25">
      <c r="J3"/>
    </row>
    <row r="4" spans="1:10" ht="26.25" x14ac:dyDescent="0.4">
      <c r="A4" s="43" t="s">
        <v>1</v>
      </c>
      <c r="B4" s="43"/>
      <c r="C4" s="37" t="s">
        <v>9</v>
      </c>
      <c r="E4" s="43" t="s">
        <v>1</v>
      </c>
      <c r="F4" s="43"/>
      <c r="G4" s="37" t="s">
        <v>9</v>
      </c>
      <c r="J4"/>
    </row>
    <row r="5" spans="1:10" ht="26.25" x14ac:dyDescent="0.4">
      <c r="A5" s="43" t="s">
        <v>2</v>
      </c>
      <c r="B5" s="43"/>
      <c r="C5" s="5">
        <v>4.38</v>
      </c>
      <c r="E5" s="43" t="s">
        <v>2</v>
      </c>
      <c r="F5" s="43"/>
      <c r="G5" s="5">
        <v>8.2799999999999994</v>
      </c>
      <c r="J5"/>
    </row>
    <row r="6" spans="1:10" ht="26.25" x14ac:dyDescent="0.4">
      <c r="A6" s="43" t="s">
        <v>3</v>
      </c>
      <c r="B6" s="43"/>
      <c r="C6" s="5">
        <v>14.38</v>
      </c>
      <c r="E6" s="43" t="s">
        <v>3</v>
      </c>
      <c r="F6" s="43"/>
      <c r="G6" s="5">
        <f>G5+10</f>
        <v>18.28</v>
      </c>
      <c r="J6"/>
    </row>
    <row r="7" spans="1:10" x14ac:dyDescent="0.25">
      <c r="J7"/>
    </row>
    <row r="8" spans="1:10" ht="28.5" x14ac:dyDescent="0.45">
      <c r="A8" s="42" t="s">
        <v>4</v>
      </c>
      <c r="B8" s="42"/>
      <c r="C8" s="37" t="s">
        <v>2</v>
      </c>
      <c r="D8" s="8" t="s">
        <v>7</v>
      </c>
      <c r="E8" s="42" t="s">
        <v>4</v>
      </c>
      <c r="F8" s="42"/>
      <c r="G8" s="37" t="s">
        <v>2</v>
      </c>
      <c r="H8" s="8" t="s">
        <v>7</v>
      </c>
      <c r="J8" s="44" t="s">
        <v>8</v>
      </c>
    </row>
    <row r="9" spans="1:10" ht="26.25" x14ac:dyDescent="0.4">
      <c r="A9" s="6">
        <v>1</v>
      </c>
      <c r="B9" s="7" t="s">
        <v>5</v>
      </c>
      <c r="C9" s="6">
        <v>1.04</v>
      </c>
      <c r="D9" s="2">
        <f>14.38-C9</f>
        <v>13.34</v>
      </c>
      <c r="E9" s="6">
        <v>1</v>
      </c>
      <c r="F9" s="7" t="s">
        <v>5</v>
      </c>
      <c r="G9" s="6">
        <v>4.93</v>
      </c>
      <c r="H9" s="2">
        <f>$G$6-G9</f>
        <v>13.350000000000001</v>
      </c>
      <c r="J9" s="45">
        <f>H9-D9</f>
        <v>1.0000000000001563E-2</v>
      </c>
    </row>
    <row r="10" spans="1:10" ht="26.25" x14ac:dyDescent="0.4">
      <c r="A10" s="6"/>
      <c r="B10" s="7" t="s">
        <v>6</v>
      </c>
      <c r="C10" s="6">
        <v>1</v>
      </c>
      <c r="D10" s="2">
        <f t="shared" ref="D10:D32" si="0">14.38-C10</f>
        <v>13.38</v>
      </c>
      <c r="E10" s="6"/>
      <c r="F10" s="7" t="s">
        <v>6</v>
      </c>
      <c r="G10" s="6">
        <v>4.8899999999999997</v>
      </c>
      <c r="H10" s="2">
        <f t="shared" ref="H10:H32" si="1">$G$6-G10</f>
        <v>13.39</v>
      </c>
      <c r="J10" s="45">
        <f t="shared" ref="J10:J31" si="2">H10-D10</f>
        <v>9.9999999999997868E-3</v>
      </c>
    </row>
    <row r="11" spans="1:10" ht="26.25" x14ac:dyDescent="0.4">
      <c r="A11" s="6">
        <v>2</v>
      </c>
      <c r="B11" s="7" t="s">
        <v>5</v>
      </c>
      <c r="C11" s="6">
        <v>1.03</v>
      </c>
      <c r="D11" s="2">
        <f t="shared" si="0"/>
        <v>13.350000000000001</v>
      </c>
      <c r="E11" s="6">
        <v>2</v>
      </c>
      <c r="F11" s="7" t="s">
        <v>5</v>
      </c>
      <c r="G11" s="6">
        <v>4.92</v>
      </c>
      <c r="H11" s="2">
        <f t="shared" si="1"/>
        <v>13.360000000000001</v>
      </c>
      <c r="J11" s="45">
        <f t="shared" si="2"/>
        <v>9.9999999999997868E-3</v>
      </c>
    </row>
    <row r="12" spans="1:10" ht="26.25" x14ac:dyDescent="0.4">
      <c r="A12" s="6"/>
      <c r="B12" s="7" t="s">
        <v>6</v>
      </c>
      <c r="C12" s="6">
        <v>1.05</v>
      </c>
      <c r="D12" s="2">
        <f t="shared" si="0"/>
        <v>13.33</v>
      </c>
      <c r="E12" s="6"/>
      <c r="F12" s="7" t="s">
        <v>6</v>
      </c>
      <c r="G12" s="6">
        <v>4.93</v>
      </c>
      <c r="H12" s="2">
        <f t="shared" si="1"/>
        <v>13.350000000000001</v>
      </c>
      <c r="J12" s="45">
        <f t="shared" si="2"/>
        <v>2.000000000000135E-2</v>
      </c>
    </row>
    <row r="13" spans="1:10" ht="26.25" x14ac:dyDescent="0.4">
      <c r="A13" s="6">
        <v>3</v>
      </c>
      <c r="B13" s="7" t="s">
        <v>5</v>
      </c>
      <c r="C13" s="6">
        <v>1.03</v>
      </c>
      <c r="D13" s="2">
        <f t="shared" si="0"/>
        <v>13.350000000000001</v>
      </c>
      <c r="E13" s="6">
        <v>3</v>
      </c>
      <c r="F13" s="7" t="s">
        <v>5</v>
      </c>
      <c r="G13" s="6">
        <v>4.92</v>
      </c>
      <c r="H13" s="2">
        <f t="shared" si="1"/>
        <v>13.360000000000001</v>
      </c>
      <c r="J13" s="45">
        <f t="shared" si="2"/>
        <v>9.9999999999997868E-3</v>
      </c>
    </row>
    <row r="14" spans="1:10" ht="26.25" x14ac:dyDescent="0.4">
      <c r="A14" s="6"/>
      <c r="B14" s="7" t="s">
        <v>6</v>
      </c>
      <c r="C14" s="6">
        <v>1.03</v>
      </c>
      <c r="D14" s="2">
        <f t="shared" si="0"/>
        <v>13.350000000000001</v>
      </c>
      <c r="E14" s="6"/>
      <c r="F14" s="7" t="s">
        <v>6</v>
      </c>
      <c r="G14" s="6"/>
      <c r="H14" s="2"/>
      <c r="J14" s="45"/>
    </row>
    <row r="15" spans="1:10" ht="26.25" x14ac:dyDescent="0.4">
      <c r="A15" s="6">
        <v>4</v>
      </c>
      <c r="B15" s="7" t="s">
        <v>5</v>
      </c>
      <c r="C15" s="6">
        <v>1.02</v>
      </c>
      <c r="D15" s="2">
        <f t="shared" si="0"/>
        <v>13.360000000000001</v>
      </c>
      <c r="E15" s="6">
        <v>4</v>
      </c>
      <c r="F15" s="7" t="s">
        <v>5</v>
      </c>
      <c r="G15" s="6">
        <v>4.91</v>
      </c>
      <c r="H15" s="2">
        <f t="shared" si="1"/>
        <v>13.370000000000001</v>
      </c>
      <c r="J15" s="45">
        <f t="shared" si="2"/>
        <v>9.9999999999997868E-3</v>
      </c>
    </row>
    <row r="16" spans="1:10" ht="26.25" x14ac:dyDescent="0.4">
      <c r="A16" s="6"/>
      <c r="B16" s="7" t="s">
        <v>6</v>
      </c>
      <c r="C16" s="6">
        <v>1.02</v>
      </c>
      <c r="D16" s="2">
        <f t="shared" si="0"/>
        <v>13.360000000000001</v>
      </c>
      <c r="E16" s="6"/>
      <c r="F16" s="7" t="s">
        <v>6</v>
      </c>
      <c r="G16" s="6">
        <v>4.91</v>
      </c>
      <c r="H16" s="2">
        <f t="shared" si="1"/>
        <v>13.370000000000001</v>
      </c>
      <c r="J16" s="45">
        <f t="shared" si="2"/>
        <v>9.9999999999997868E-3</v>
      </c>
    </row>
    <row r="17" spans="1:10" ht="26.25" x14ac:dyDescent="0.4">
      <c r="A17" s="6">
        <v>5</v>
      </c>
      <c r="B17" s="7" t="s">
        <v>5</v>
      </c>
      <c r="C17" s="6">
        <v>1.01</v>
      </c>
      <c r="D17" s="2">
        <f t="shared" si="0"/>
        <v>13.370000000000001</v>
      </c>
      <c r="E17" s="6">
        <v>5</v>
      </c>
      <c r="F17" s="7" t="s">
        <v>5</v>
      </c>
      <c r="G17" s="6">
        <v>4.9000000000000004</v>
      </c>
      <c r="H17" s="2">
        <f t="shared" si="1"/>
        <v>13.38</v>
      </c>
      <c r="J17" s="45">
        <f t="shared" si="2"/>
        <v>9.9999999999997868E-3</v>
      </c>
    </row>
    <row r="18" spans="1:10" ht="26.25" x14ac:dyDescent="0.4">
      <c r="A18" s="6"/>
      <c r="B18" s="7" t="s">
        <v>6</v>
      </c>
      <c r="C18" s="6">
        <v>1.03</v>
      </c>
      <c r="D18" s="2">
        <f t="shared" si="0"/>
        <v>13.350000000000001</v>
      </c>
      <c r="E18" s="6"/>
      <c r="F18" s="7" t="s">
        <v>6</v>
      </c>
      <c r="G18" s="6">
        <v>4.91</v>
      </c>
      <c r="H18" s="2">
        <f t="shared" si="1"/>
        <v>13.370000000000001</v>
      </c>
      <c r="J18" s="45">
        <f t="shared" si="2"/>
        <v>1.9999999999999574E-2</v>
      </c>
    </row>
    <row r="19" spans="1:10" ht="26.25" x14ac:dyDescent="0.4">
      <c r="A19" s="6">
        <v>6</v>
      </c>
      <c r="B19" s="7" t="s">
        <v>5</v>
      </c>
      <c r="C19" s="6">
        <v>1.04</v>
      </c>
      <c r="D19" s="2">
        <f t="shared" si="0"/>
        <v>13.34</v>
      </c>
      <c r="E19" s="6">
        <v>6</v>
      </c>
      <c r="F19" s="7" t="s">
        <v>5</v>
      </c>
      <c r="G19" s="6">
        <v>4.93</v>
      </c>
      <c r="H19" s="2">
        <f t="shared" si="1"/>
        <v>13.350000000000001</v>
      </c>
      <c r="J19" s="45">
        <f t="shared" si="2"/>
        <v>1.0000000000001563E-2</v>
      </c>
    </row>
    <row r="20" spans="1:10" ht="26.25" x14ac:dyDescent="0.4">
      <c r="A20" s="6"/>
      <c r="B20" s="7" t="s">
        <v>6</v>
      </c>
      <c r="C20" s="6">
        <v>1.03</v>
      </c>
      <c r="D20" s="2">
        <f t="shared" si="0"/>
        <v>13.350000000000001</v>
      </c>
      <c r="E20" s="6"/>
      <c r="F20" s="7" t="s">
        <v>6</v>
      </c>
      <c r="G20" s="6">
        <v>4.92</v>
      </c>
      <c r="H20" s="2">
        <f t="shared" si="1"/>
        <v>13.360000000000001</v>
      </c>
      <c r="J20" s="45">
        <f t="shared" si="2"/>
        <v>9.9999999999997868E-3</v>
      </c>
    </row>
    <row r="21" spans="1:10" ht="26.25" x14ac:dyDescent="0.4">
      <c r="A21" s="6">
        <v>7</v>
      </c>
      <c r="B21" s="7" t="s">
        <v>5</v>
      </c>
      <c r="C21" s="6">
        <v>1.03</v>
      </c>
      <c r="D21" s="2">
        <f t="shared" si="0"/>
        <v>13.350000000000001</v>
      </c>
      <c r="E21" s="6">
        <v>7</v>
      </c>
      <c r="F21" s="7" t="s">
        <v>5</v>
      </c>
      <c r="G21" s="6">
        <v>4.92</v>
      </c>
      <c r="H21" s="2">
        <f t="shared" si="1"/>
        <v>13.360000000000001</v>
      </c>
      <c r="J21" s="45">
        <f t="shared" si="2"/>
        <v>9.9999999999997868E-3</v>
      </c>
    </row>
    <row r="22" spans="1:10" ht="26.25" x14ac:dyDescent="0.4">
      <c r="A22" s="6"/>
      <c r="B22" s="7" t="s">
        <v>6</v>
      </c>
      <c r="C22" s="6">
        <v>1.03</v>
      </c>
      <c r="D22" s="2">
        <f t="shared" si="0"/>
        <v>13.350000000000001</v>
      </c>
      <c r="E22" s="6"/>
      <c r="F22" s="7" t="s">
        <v>6</v>
      </c>
      <c r="G22" s="6">
        <v>4.92</v>
      </c>
      <c r="H22" s="2">
        <f t="shared" si="1"/>
        <v>13.360000000000001</v>
      </c>
      <c r="J22" s="45">
        <f t="shared" si="2"/>
        <v>9.9999999999997868E-3</v>
      </c>
    </row>
    <row r="23" spans="1:10" ht="26.25" x14ac:dyDescent="0.4">
      <c r="A23" s="6">
        <v>8</v>
      </c>
      <c r="B23" s="7" t="s">
        <v>5</v>
      </c>
      <c r="C23" s="6">
        <v>1.01</v>
      </c>
      <c r="D23" s="2">
        <f t="shared" si="0"/>
        <v>13.370000000000001</v>
      </c>
      <c r="E23" s="6">
        <v>8</v>
      </c>
      <c r="F23" s="7" t="s">
        <v>5</v>
      </c>
      <c r="G23" s="6">
        <v>4.9000000000000004</v>
      </c>
      <c r="H23" s="2">
        <f t="shared" si="1"/>
        <v>13.38</v>
      </c>
      <c r="J23" s="45">
        <f t="shared" si="2"/>
        <v>9.9999999999997868E-3</v>
      </c>
    </row>
    <row r="24" spans="1:10" ht="26.25" x14ac:dyDescent="0.4">
      <c r="A24" s="6"/>
      <c r="B24" s="7" t="s">
        <v>6</v>
      </c>
      <c r="C24" s="6">
        <v>1.01</v>
      </c>
      <c r="D24" s="2">
        <f t="shared" si="0"/>
        <v>13.370000000000001</v>
      </c>
      <c r="E24" s="6"/>
      <c r="F24" s="7" t="s">
        <v>6</v>
      </c>
      <c r="G24" s="6">
        <v>4.9000000000000004</v>
      </c>
      <c r="H24" s="2">
        <f t="shared" si="1"/>
        <v>13.38</v>
      </c>
      <c r="J24" s="45">
        <f t="shared" si="2"/>
        <v>9.9999999999997868E-3</v>
      </c>
    </row>
    <row r="25" spans="1:10" ht="26.25" x14ac:dyDescent="0.4">
      <c r="A25" s="6">
        <v>9</v>
      </c>
      <c r="B25" s="7" t="s">
        <v>5</v>
      </c>
      <c r="C25" s="6">
        <v>1.03</v>
      </c>
      <c r="D25" s="2">
        <f t="shared" si="0"/>
        <v>13.350000000000001</v>
      </c>
      <c r="E25" s="6">
        <v>9</v>
      </c>
      <c r="F25" s="7" t="s">
        <v>5</v>
      </c>
      <c r="G25" s="6">
        <v>4.92</v>
      </c>
      <c r="H25" s="2">
        <f t="shared" si="1"/>
        <v>13.360000000000001</v>
      </c>
      <c r="J25" s="45">
        <f t="shared" si="2"/>
        <v>9.9999999999997868E-3</v>
      </c>
    </row>
    <row r="26" spans="1:10" ht="26.25" x14ac:dyDescent="0.4">
      <c r="A26" s="6"/>
      <c r="B26" s="7" t="s">
        <v>6</v>
      </c>
      <c r="C26" s="6">
        <v>1.05</v>
      </c>
      <c r="D26" s="2">
        <f t="shared" si="0"/>
        <v>13.33</v>
      </c>
      <c r="E26" s="6"/>
      <c r="F26" s="7" t="s">
        <v>6</v>
      </c>
      <c r="G26" s="6">
        <v>4.9400000000000004</v>
      </c>
      <c r="H26" s="2">
        <f t="shared" si="1"/>
        <v>13.34</v>
      </c>
      <c r="J26" s="45">
        <f t="shared" si="2"/>
        <v>9.9999999999997868E-3</v>
      </c>
    </row>
    <row r="27" spans="1:10" ht="26.25" x14ac:dyDescent="0.4">
      <c r="A27" s="6">
        <v>10</v>
      </c>
      <c r="B27" s="7" t="s">
        <v>5</v>
      </c>
      <c r="C27" s="6">
        <v>1.07</v>
      </c>
      <c r="D27" s="2">
        <f t="shared" si="0"/>
        <v>13.31</v>
      </c>
      <c r="E27" s="6">
        <v>10</v>
      </c>
      <c r="F27" s="7" t="s">
        <v>5</v>
      </c>
      <c r="G27" s="6">
        <v>4.96</v>
      </c>
      <c r="H27" s="2">
        <f t="shared" si="1"/>
        <v>13.32</v>
      </c>
      <c r="J27" s="45">
        <f t="shared" si="2"/>
        <v>9.9999999999997868E-3</v>
      </c>
    </row>
    <row r="28" spans="1:10" ht="26.25" x14ac:dyDescent="0.4">
      <c r="A28" s="6"/>
      <c r="B28" s="7" t="s">
        <v>6</v>
      </c>
      <c r="C28" s="6">
        <v>1.04</v>
      </c>
      <c r="D28" s="2">
        <f t="shared" si="0"/>
        <v>13.34</v>
      </c>
      <c r="E28" s="6"/>
      <c r="F28" s="7" t="s">
        <v>6</v>
      </c>
      <c r="G28" s="6">
        <v>4.93</v>
      </c>
      <c r="H28" s="2">
        <f t="shared" si="1"/>
        <v>13.350000000000001</v>
      </c>
      <c r="J28" s="45">
        <f t="shared" si="2"/>
        <v>1.0000000000001563E-2</v>
      </c>
    </row>
    <row r="29" spans="1:10" ht="26.25" x14ac:dyDescent="0.4">
      <c r="A29" s="6">
        <v>11</v>
      </c>
      <c r="B29" s="7" t="s">
        <v>5</v>
      </c>
      <c r="C29" s="6">
        <v>1.05</v>
      </c>
      <c r="D29" s="2">
        <f t="shared" si="0"/>
        <v>13.33</v>
      </c>
      <c r="E29" s="6">
        <v>11</v>
      </c>
      <c r="F29" s="7" t="s">
        <v>5</v>
      </c>
      <c r="G29" s="6">
        <v>4.95</v>
      </c>
      <c r="H29" s="2">
        <f t="shared" si="1"/>
        <v>13.330000000000002</v>
      </c>
      <c r="J29" s="45">
        <f t="shared" si="2"/>
        <v>0</v>
      </c>
    </row>
    <row r="30" spans="1:10" ht="26.25" x14ac:dyDescent="0.4">
      <c r="A30" s="6"/>
      <c r="B30" s="7" t="s">
        <v>6</v>
      </c>
      <c r="C30" s="6">
        <v>1.03</v>
      </c>
      <c r="D30" s="2">
        <f t="shared" si="0"/>
        <v>13.350000000000001</v>
      </c>
      <c r="E30" s="6"/>
      <c r="F30" s="7" t="s">
        <v>6</v>
      </c>
      <c r="G30" s="6">
        <v>4.92</v>
      </c>
      <c r="H30" s="2">
        <f t="shared" si="1"/>
        <v>13.360000000000001</v>
      </c>
      <c r="J30" s="45">
        <f t="shared" si="2"/>
        <v>9.9999999999997868E-3</v>
      </c>
    </row>
    <row r="31" spans="1:10" ht="26.25" x14ac:dyDescent="0.4">
      <c r="A31" s="6">
        <v>12</v>
      </c>
      <c r="B31" s="7" t="s">
        <v>5</v>
      </c>
      <c r="C31" s="6">
        <v>1.05</v>
      </c>
      <c r="D31" s="2">
        <f t="shared" si="0"/>
        <v>13.33</v>
      </c>
      <c r="E31" s="6">
        <v>12</v>
      </c>
      <c r="F31" s="7" t="s">
        <v>5</v>
      </c>
      <c r="G31" s="6">
        <v>4.95</v>
      </c>
      <c r="H31" s="2">
        <f t="shared" si="1"/>
        <v>13.330000000000002</v>
      </c>
      <c r="J31" s="45">
        <f t="shared" si="2"/>
        <v>0</v>
      </c>
    </row>
    <row r="32" spans="1:10" ht="26.25" x14ac:dyDescent="0.4">
      <c r="A32" s="6"/>
      <c r="B32" s="7" t="s">
        <v>6</v>
      </c>
      <c r="C32" s="6">
        <v>1.04</v>
      </c>
      <c r="D32" s="2">
        <f t="shared" si="0"/>
        <v>13.34</v>
      </c>
      <c r="E32" s="6"/>
      <c r="F32" s="7" t="s">
        <v>6</v>
      </c>
      <c r="G32" s="6">
        <v>4.93</v>
      </c>
      <c r="H32" s="2">
        <f t="shared" si="1"/>
        <v>13.350000000000001</v>
      </c>
      <c r="J32" s="45">
        <f>H32-D32</f>
        <v>1.0000000000001563E-2</v>
      </c>
    </row>
    <row r="34" spans="1:15" ht="13.5" customHeight="1" x14ac:dyDescent="0.5">
      <c r="C34" s="10"/>
      <c r="D34" s="3"/>
      <c r="E34" s="3"/>
      <c r="F34" s="3"/>
      <c r="G34" s="10"/>
    </row>
    <row r="35" spans="1:15" ht="33.75" x14ac:dyDescent="0.5">
      <c r="A35" s="41" t="s">
        <v>10</v>
      </c>
      <c r="B35" s="41"/>
      <c r="C35" s="41"/>
      <c r="D35" s="41"/>
      <c r="E35" s="41"/>
      <c r="F35" s="41"/>
      <c r="G35" s="41"/>
      <c r="H35" s="41"/>
      <c r="I35" s="41"/>
      <c r="J35"/>
      <c r="K35" s="14"/>
      <c r="L35" s="14"/>
      <c r="M35" s="14"/>
      <c r="N35" s="14"/>
      <c r="O35" s="14"/>
    </row>
    <row r="36" spans="1:15" x14ac:dyDescent="0.25">
      <c r="J36"/>
      <c r="K36" s="14"/>
      <c r="L36" s="14"/>
      <c r="M36" s="14"/>
      <c r="N36" s="14"/>
      <c r="O36" s="14"/>
    </row>
    <row r="37" spans="1:15" ht="26.25" x14ac:dyDescent="0.4">
      <c r="A37" s="43" t="s">
        <v>1</v>
      </c>
      <c r="B37" s="43"/>
      <c r="C37" s="37" t="s">
        <v>9</v>
      </c>
      <c r="E37" s="43" t="s">
        <v>1</v>
      </c>
      <c r="F37" s="43"/>
      <c r="G37" s="37" t="s">
        <v>9</v>
      </c>
      <c r="J37"/>
      <c r="K37" s="14"/>
      <c r="L37" s="14"/>
      <c r="M37" s="14"/>
      <c r="N37" s="14"/>
      <c r="O37" s="14"/>
    </row>
    <row r="38" spans="1:15" ht="26.25" x14ac:dyDescent="0.4">
      <c r="A38" s="43" t="s">
        <v>2</v>
      </c>
      <c r="B38" s="43"/>
      <c r="C38" s="5">
        <v>6.31</v>
      </c>
      <c r="E38" s="43" t="s">
        <v>2</v>
      </c>
      <c r="F38" s="43"/>
      <c r="G38" s="5">
        <v>9.51</v>
      </c>
      <c r="J38"/>
      <c r="K38" s="14"/>
      <c r="L38" s="14"/>
      <c r="M38" s="14"/>
      <c r="N38" s="14"/>
      <c r="O38" s="14"/>
    </row>
    <row r="39" spans="1:15" ht="26.25" x14ac:dyDescent="0.4">
      <c r="A39" s="43" t="s">
        <v>3</v>
      </c>
      <c r="B39" s="43"/>
      <c r="C39" s="5">
        <v>16.309999999999999</v>
      </c>
      <c r="E39" s="43" t="s">
        <v>3</v>
      </c>
      <c r="F39" s="43"/>
      <c r="G39" s="5">
        <f>G38+10</f>
        <v>19.509999999999998</v>
      </c>
      <c r="J39"/>
      <c r="K39" s="14"/>
      <c r="L39" s="14"/>
      <c r="M39" s="14"/>
      <c r="N39" s="14"/>
      <c r="O39" s="14"/>
    </row>
    <row r="40" spans="1:15" x14ac:dyDescent="0.25">
      <c r="J40"/>
      <c r="K40" s="14"/>
      <c r="L40" s="14"/>
      <c r="M40" s="14"/>
      <c r="N40" s="14"/>
      <c r="O40" s="14"/>
    </row>
    <row r="41" spans="1:15" ht="28.5" x14ac:dyDescent="0.45">
      <c r="A41" s="42" t="s">
        <v>4</v>
      </c>
      <c r="B41" s="42"/>
      <c r="C41" s="37" t="s">
        <v>2</v>
      </c>
      <c r="D41" s="49" t="s">
        <v>11</v>
      </c>
      <c r="E41" s="42" t="s">
        <v>4</v>
      </c>
      <c r="F41" s="42"/>
      <c r="G41" s="37" t="s">
        <v>2</v>
      </c>
      <c r="H41" s="49" t="s">
        <v>11</v>
      </c>
      <c r="J41" s="44" t="s">
        <v>8</v>
      </c>
      <c r="K41" s="14"/>
      <c r="L41" s="14"/>
      <c r="M41" s="14"/>
      <c r="N41" s="14"/>
      <c r="O41" s="14"/>
    </row>
    <row r="42" spans="1:15" ht="26.25" x14ac:dyDescent="0.4">
      <c r="A42" s="6">
        <v>1</v>
      </c>
      <c r="B42" s="7" t="s">
        <v>5</v>
      </c>
      <c r="C42" s="6">
        <v>4.37</v>
      </c>
      <c r="D42" s="2">
        <f>16.31-C42</f>
        <v>11.939999999999998</v>
      </c>
      <c r="E42" s="6">
        <v>1</v>
      </c>
      <c r="F42" s="7" t="s">
        <v>5</v>
      </c>
      <c r="G42" s="6">
        <v>7.58</v>
      </c>
      <c r="H42" s="2">
        <f>$G$39-G42</f>
        <v>11.929999999999998</v>
      </c>
      <c r="J42" s="45">
        <f>H42-D42</f>
        <v>-9.9999999999997868E-3</v>
      </c>
      <c r="K42" s="14"/>
      <c r="L42" s="14"/>
      <c r="M42" s="14"/>
      <c r="N42" s="14"/>
      <c r="O42" s="14"/>
    </row>
    <row r="43" spans="1:15" ht="26.25" x14ac:dyDescent="0.4">
      <c r="A43" s="6"/>
      <c r="B43" s="7" t="s">
        <v>6</v>
      </c>
      <c r="C43" s="6">
        <v>4.34</v>
      </c>
      <c r="D43" s="2">
        <f t="shared" ref="D43:D59" si="3">16.31-C43</f>
        <v>11.969999999999999</v>
      </c>
      <c r="E43" s="6"/>
      <c r="F43" s="7" t="s">
        <v>6</v>
      </c>
      <c r="G43" s="6">
        <v>7.55</v>
      </c>
      <c r="H43" s="2">
        <f t="shared" ref="H43:H59" si="4">$G$39-G43</f>
        <v>11.959999999999997</v>
      </c>
      <c r="J43" s="45">
        <f t="shared" ref="J43:J59" si="5">H43-D43</f>
        <v>-1.0000000000001563E-2</v>
      </c>
      <c r="K43" s="14"/>
      <c r="L43" s="14"/>
      <c r="M43" s="14"/>
      <c r="N43" s="14"/>
      <c r="O43" s="14"/>
    </row>
    <row r="44" spans="1:15" ht="26.25" x14ac:dyDescent="0.4">
      <c r="A44" s="6">
        <v>2</v>
      </c>
      <c r="B44" s="7" t="s">
        <v>5</v>
      </c>
      <c r="C44" s="6">
        <v>4.34</v>
      </c>
      <c r="D44" s="2">
        <f t="shared" si="3"/>
        <v>11.969999999999999</v>
      </c>
      <c r="E44" s="6">
        <v>2</v>
      </c>
      <c r="F44" s="7" t="s">
        <v>5</v>
      </c>
      <c r="G44" s="6">
        <v>7.55</v>
      </c>
      <c r="H44" s="2">
        <f t="shared" si="4"/>
        <v>11.959999999999997</v>
      </c>
      <c r="J44" s="45">
        <f t="shared" si="5"/>
        <v>-1.0000000000001563E-2</v>
      </c>
      <c r="K44" s="14"/>
      <c r="L44" s="14"/>
      <c r="M44" s="14"/>
      <c r="N44" s="14"/>
      <c r="O44" s="14"/>
    </row>
    <row r="45" spans="1:15" ht="26.25" x14ac:dyDescent="0.4">
      <c r="A45" s="6"/>
      <c r="B45" s="7" t="s">
        <v>6</v>
      </c>
      <c r="C45" s="6">
        <v>4.32</v>
      </c>
      <c r="D45" s="2">
        <f t="shared" si="3"/>
        <v>11.989999999999998</v>
      </c>
      <c r="E45" s="6"/>
      <c r="F45" s="7" t="s">
        <v>6</v>
      </c>
      <c r="G45" s="6">
        <v>7.52</v>
      </c>
      <c r="H45" s="2">
        <f t="shared" si="4"/>
        <v>11.989999999999998</v>
      </c>
      <c r="J45" s="45">
        <f t="shared" si="5"/>
        <v>0</v>
      </c>
      <c r="K45" s="14"/>
      <c r="L45" s="14"/>
      <c r="M45" s="14"/>
      <c r="N45" s="14"/>
      <c r="O45" s="14"/>
    </row>
    <row r="46" spans="1:15" ht="26.25" x14ac:dyDescent="0.4">
      <c r="A46" s="6">
        <v>3</v>
      </c>
      <c r="B46" s="7" t="s">
        <v>5</v>
      </c>
      <c r="C46" s="6">
        <v>4.3499999999999996</v>
      </c>
      <c r="D46" s="2">
        <f t="shared" si="3"/>
        <v>11.959999999999999</v>
      </c>
      <c r="E46" s="6">
        <v>3</v>
      </c>
      <c r="F46" s="7" t="s">
        <v>5</v>
      </c>
      <c r="G46" s="6">
        <v>7.51</v>
      </c>
      <c r="H46" s="2">
        <f t="shared" si="4"/>
        <v>11.999999999999998</v>
      </c>
      <c r="J46" s="45">
        <f t="shared" si="5"/>
        <v>3.9999999999999147E-2</v>
      </c>
      <c r="K46" s="14"/>
      <c r="L46" s="14"/>
      <c r="M46" s="14"/>
      <c r="N46" s="14"/>
      <c r="O46" s="14"/>
    </row>
    <row r="47" spans="1:15" ht="26.25" x14ac:dyDescent="0.4">
      <c r="A47" s="6"/>
      <c r="B47" s="7" t="s">
        <v>6</v>
      </c>
      <c r="C47" s="6">
        <v>4.29</v>
      </c>
      <c r="D47" s="2">
        <f t="shared" si="3"/>
        <v>12.02</v>
      </c>
      <c r="E47" s="6"/>
      <c r="F47" s="7" t="s">
        <v>6</v>
      </c>
      <c r="G47" s="6">
        <v>7.5</v>
      </c>
      <c r="H47" s="2">
        <f t="shared" si="4"/>
        <v>12.009999999999998</v>
      </c>
      <c r="J47" s="45">
        <f t="shared" si="5"/>
        <v>-1.0000000000001563E-2</v>
      </c>
      <c r="K47" s="14"/>
      <c r="L47" s="14"/>
      <c r="M47" s="14"/>
      <c r="N47" s="14"/>
      <c r="O47" s="14"/>
    </row>
    <row r="48" spans="1:15" ht="26.25" x14ac:dyDescent="0.4">
      <c r="A48" s="6">
        <v>4</v>
      </c>
      <c r="B48" s="7" t="s">
        <v>5</v>
      </c>
      <c r="C48" s="6">
        <v>4.2699999999999996</v>
      </c>
      <c r="D48" s="2">
        <f t="shared" si="3"/>
        <v>12.04</v>
      </c>
      <c r="E48" s="6">
        <v>4</v>
      </c>
      <c r="F48" s="7" t="s">
        <v>5</v>
      </c>
      <c r="G48" s="6">
        <v>7.48</v>
      </c>
      <c r="H48" s="2">
        <f t="shared" si="4"/>
        <v>12.029999999999998</v>
      </c>
      <c r="J48" s="45">
        <f t="shared" si="5"/>
        <v>-1.0000000000001563E-2</v>
      </c>
      <c r="K48" s="14"/>
      <c r="L48" s="14"/>
      <c r="M48" s="14"/>
      <c r="N48" s="14"/>
      <c r="O48" s="14"/>
    </row>
    <row r="49" spans="1:15" ht="26.25" x14ac:dyDescent="0.4">
      <c r="A49" s="6"/>
      <c r="B49" s="7" t="s">
        <v>6</v>
      </c>
      <c r="C49" s="6">
        <v>4.3</v>
      </c>
      <c r="D49" s="2">
        <f t="shared" si="3"/>
        <v>12.009999999999998</v>
      </c>
      <c r="E49" s="6"/>
      <c r="F49" s="7" t="s">
        <v>6</v>
      </c>
      <c r="G49" s="6">
        <v>7.52</v>
      </c>
      <c r="H49" s="2">
        <f t="shared" si="4"/>
        <v>11.989999999999998</v>
      </c>
      <c r="J49" s="45">
        <f t="shared" si="5"/>
        <v>-1.9999999999999574E-2</v>
      </c>
      <c r="K49" s="14"/>
      <c r="L49" s="14"/>
      <c r="M49" s="14"/>
      <c r="N49" s="14"/>
      <c r="O49" s="14"/>
    </row>
    <row r="50" spans="1:15" ht="26.25" x14ac:dyDescent="0.4">
      <c r="A50" s="6">
        <v>5</v>
      </c>
      <c r="B50" s="7" t="s">
        <v>5</v>
      </c>
      <c r="C50" s="6">
        <v>4.3</v>
      </c>
      <c r="D50" s="2">
        <f t="shared" si="3"/>
        <v>12.009999999999998</v>
      </c>
      <c r="E50" s="6">
        <v>5</v>
      </c>
      <c r="F50" s="7" t="s">
        <v>5</v>
      </c>
      <c r="G50" s="6">
        <v>7.51</v>
      </c>
      <c r="H50" s="2">
        <f t="shared" si="4"/>
        <v>11.999999999999998</v>
      </c>
      <c r="J50" s="45">
        <f t="shared" si="5"/>
        <v>-9.9999999999997868E-3</v>
      </c>
      <c r="K50" s="14"/>
      <c r="L50" s="14"/>
      <c r="M50" s="14"/>
      <c r="N50" s="14"/>
      <c r="O50" s="14"/>
    </row>
    <row r="51" spans="1:15" ht="26.25" x14ac:dyDescent="0.4">
      <c r="A51" s="6"/>
      <c r="B51" s="7" t="s">
        <v>6</v>
      </c>
      <c r="C51" s="6"/>
      <c r="D51" s="2">
        <f t="shared" si="3"/>
        <v>16.309999999999999</v>
      </c>
      <c r="E51" s="6"/>
      <c r="F51" s="7" t="s">
        <v>6</v>
      </c>
      <c r="G51" s="6">
        <v>7.5</v>
      </c>
      <c r="H51" s="2"/>
      <c r="J51" s="45"/>
      <c r="K51" s="14"/>
      <c r="L51" s="14"/>
      <c r="M51" s="14"/>
      <c r="N51" s="14"/>
      <c r="O51" s="14"/>
    </row>
    <row r="52" spans="1:15" ht="26.25" x14ac:dyDescent="0.4">
      <c r="A52" s="6">
        <v>6</v>
      </c>
      <c r="B52" s="7" t="s">
        <v>5</v>
      </c>
      <c r="C52" s="6">
        <v>4.3</v>
      </c>
      <c r="D52" s="2">
        <f t="shared" si="3"/>
        <v>12.009999999999998</v>
      </c>
      <c r="E52" s="6">
        <v>6</v>
      </c>
      <c r="F52" s="7" t="s">
        <v>5</v>
      </c>
      <c r="G52" s="6">
        <v>7.51</v>
      </c>
      <c r="H52" s="2">
        <f t="shared" si="4"/>
        <v>11.999999999999998</v>
      </c>
      <c r="J52" s="45">
        <f t="shared" si="5"/>
        <v>-9.9999999999997868E-3</v>
      </c>
      <c r="K52" s="14"/>
      <c r="L52" s="14"/>
      <c r="M52" s="14"/>
      <c r="N52" s="14"/>
      <c r="O52" s="14"/>
    </row>
    <row r="53" spans="1:15" ht="26.25" x14ac:dyDescent="0.4">
      <c r="A53" s="6"/>
      <c r="B53" s="7" t="s">
        <v>6</v>
      </c>
      <c r="C53" s="6">
        <v>4.29</v>
      </c>
      <c r="D53" s="2">
        <f t="shared" si="3"/>
        <v>12.02</v>
      </c>
      <c r="E53" s="6"/>
      <c r="F53" s="7" t="s">
        <v>6</v>
      </c>
      <c r="G53" s="6">
        <v>7.5</v>
      </c>
      <c r="H53" s="2">
        <f t="shared" si="4"/>
        <v>12.009999999999998</v>
      </c>
      <c r="J53" s="45">
        <f t="shared" si="5"/>
        <v>-1.0000000000001563E-2</v>
      </c>
      <c r="K53" s="14"/>
      <c r="L53" s="14"/>
      <c r="M53" s="14"/>
      <c r="N53" s="14"/>
      <c r="O53" s="14"/>
    </row>
    <row r="54" spans="1:15" ht="26.25" x14ac:dyDescent="0.4">
      <c r="A54" s="6">
        <v>7</v>
      </c>
      <c r="B54" s="7" t="s">
        <v>5</v>
      </c>
      <c r="C54" s="6">
        <v>4.3099999999999996</v>
      </c>
      <c r="D54" s="2">
        <f t="shared" si="3"/>
        <v>12</v>
      </c>
      <c r="E54" s="6">
        <v>7</v>
      </c>
      <c r="F54" s="7" t="s">
        <v>5</v>
      </c>
      <c r="G54" s="6">
        <v>7.51</v>
      </c>
      <c r="H54" s="2">
        <f t="shared" si="4"/>
        <v>11.999999999999998</v>
      </c>
      <c r="J54" s="45">
        <f t="shared" si="5"/>
        <v>0</v>
      </c>
      <c r="K54" s="14"/>
      <c r="L54" s="14"/>
      <c r="M54" s="14"/>
      <c r="N54" s="14"/>
      <c r="O54" s="14"/>
    </row>
    <row r="55" spans="1:15" ht="26.25" x14ac:dyDescent="0.4">
      <c r="A55" s="6"/>
      <c r="B55" s="7" t="s">
        <v>6</v>
      </c>
      <c r="C55" s="6">
        <v>4.3</v>
      </c>
      <c r="D55" s="2">
        <f t="shared" si="3"/>
        <v>12.009999999999998</v>
      </c>
      <c r="E55" s="6"/>
      <c r="F55" s="7" t="s">
        <v>6</v>
      </c>
      <c r="G55" s="6">
        <v>7.52</v>
      </c>
      <c r="H55" s="2">
        <f t="shared" si="4"/>
        <v>11.989999999999998</v>
      </c>
      <c r="J55" s="45">
        <f t="shared" si="5"/>
        <v>-1.9999999999999574E-2</v>
      </c>
      <c r="K55" s="14"/>
      <c r="L55" s="14"/>
      <c r="M55" s="14"/>
      <c r="N55" s="14"/>
      <c r="O55" s="14"/>
    </row>
    <row r="56" spans="1:15" ht="26.25" x14ac:dyDescent="0.4">
      <c r="A56" s="6">
        <v>8</v>
      </c>
      <c r="B56" s="7" t="s">
        <v>5</v>
      </c>
      <c r="C56" s="6">
        <v>4.3099999999999996</v>
      </c>
      <c r="D56" s="2">
        <f t="shared" si="3"/>
        <v>12</v>
      </c>
      <c r="E56" s="6">
        <v>8</v>
      </c>
      <c r="F56" s="7" t="s">
        <v>5</v>
      </c>
      <c r="G56" s="6">
        <v>7.52</v>
      </c>
      <c r="H56" s="2">
        <f t="shared" si="4"/>
        <v>11.989999999999998</v>
      </c>
      <c r="J56" s="45">
        <f t="shared" si="5"/>
        <v>-1.0000000000001563E-2</v>
      </c>
      <c r="K56" s="14"/>
      <c r="L56" s="14"/>
      <c r="M56" s="14"/>
      <c r="N56" s="14"/>
      <c r="O56" s="14"/>
    </row>
    <row r="57" spans="1:15" ht="26.25" x14ac:dyDescent="0.4">
      <c r="A57" s="6"/>
      <c r="B57" s="7" t="s">
        <v>6</v>
      </c>
      <c r="C57" s="6">
        <v>4.32</v>
      </c>
      <c r="D57" s="2">
        <f t="shared" si="3"/>
        <v>11.989999999999998</v>
      </c>
      <c r="E57" s="6"/>
      <c r="F57" s="7" t="s">
        <v>6</v>
      </c>
      <c r="G57" s="6">
        <v>7.53</v>
      </c>
      <c r="H57" s="2">
        <f t="shared" si="4"/>
        <v>11.979999999999997</v>
      </c>
      <c r="J57" s="45">
        <f t="shared" si="5"/>
        <v>-1.0000000000001563E-2</v>
      </c>
      <c r="K57" s="14"/>
      <c r="L57" s="14"/>
      <c r="M57" s="14"/>
      <c r="N57" s="14"/>
      <c r="O57" s="14"/>
    </row>
    <row r="58" spans="1:15" ht="26.25" x14ac:dyDescent="0.4">
      <c r="A58" s="6">
        <v>9</v>
      </c>
      <c r="B58" s="7" t="s">
        <v>5</v>
      </c>
      <c r="C58" s="6">
        <v>4.3600000000000003</v>
      </c>
      <c r="D58" s="2">
        <f t="shared" si="3"/>
        <v>11.95</v>
      </c>
      <c r="E58" s="6">
        <v>9</v>
      </c>
      <c r="F58" s="7" t="s">
        <v>5</v>
      </c>
      <c r="G58" s="6">
        <v>7.57</v>
      </c>
      <c r="H58" s="2">
        <f t="shared" si="4"/>
        <v>11.939999999999998</v>
      </c>
      <c r="J58" s="45">
        <f t="shared" si="5"/>
        <v>-1.0000000000001563E-2</v>
      </c>
      <c r="K58" s="14"/>
      <c r="L58" s="14"/>
      <c r="M58" s="14"/>
      <c r="N58" s="14"/>
      <c r="O58" s="14"/>
    </row>
    <row r="59" spans="1:15" ht="26.25" x14ac:dyDescent="0.4">
      <c r="A59" s="6"/>
      <c r="B59" s="7" t="s">
        <v>6</v>
      </c>
      <c r="C59" s="6">
        <v>4.37</v>
      </c>
      <c r="D59" s="2">
        <f t="shared" si="3"/>
        <v>11.939999999999998</v>
      </c>
      <c r="E59" s="6"/>
      <c r="F59" s="7" t="s">
        <v>6</v>
      </c>
      <c r="G59" s="6">
        <v>7.59</v>
      </c>
      <c r="H59" s="2">
        <f t="shared" si="4"/>
        <v>11.919999999999998</v>
      </c>
      <c r="J59" s="45">
        <f t="shared" si="5"/>
        <v>-1.9999999999999574E-2</v>
      </c>
      <c r="K59" s="14"/>
      <c r="L59" s="14"/>
      <c r="M59" s="14"/>
      <c r="N59" s="14"/>
      <c r="O59" s="14"/>
    </row>
    <row r="60" spans="1:15" ht="15.75" customHeight="1" x14ac:dyDescent="0.4">
      <c r="J60" s="2"/>
      <c r="K60" s="14"/>
      <c r="L60" s="14"/>
      <c r="M60" s="14"/>
      <c r="N60" s="14"/>
      <c r="O60" s="14"/>
    </row>
    <row r="61" spans="1:15" ht="18.75" customHeight="1" x14ac:dyDescent="0.5">
      <c r="C61" s="10"/>
      <c r="D61" s="3"/>
      <c r="E61" s="3"/>
      <c r="F61" s="3"/>
      <c r="G61" s="9"/>
      <c r="J61"/>
      <c r="K61" s="14"/>
      <c r="L61" s="14"/>
      <c r="M61" s="14"/>
      <c r="N61" s="14"/>
      <c r="O61" s="14"/>
    </row>
    <row r="62" spans="1:15" ht="33.75" x14ac:dyDescent="0.5">
      <c r="A62" s="41" t="s">
        <v>12</v>
      </c>
      <c r="B62" s="41"/>
      <c r="C62" s="41"/>
      <c r="D62" s="41"/>
      <c r="E62" s="41"/>
      <c r="F62" s="41"/>
      <c r="G62" s="41"/>
      <c r="H62" s="41"/>
      <c r="I62" s="41"/>
      <c r="J62" s="2"/>
      <c r="K62" s="14"/>
      <c r="L62" s="14"/>
      <c r="M62" s="14"/>
      <c r="N62" s="14"/>
      <c r="O62" s="14"/>
    </row>
    <row r="63" spans="1:15" ht="26.25" x14ac:dyDescent="0.4">
      <c r="J63" s="2"/>
      <c r="K63" s="14"/>
      <c r="L63" s="14"/>
      <c r="M63" s="14"/>
      <c r="N63" s="14"/>
      <c r="O63" s="14"/>
    </row>
    <row r="64" spans="1:15" ht="26.25" x14ac:dyDescent="0.4">
      <c r="A64" s="43" t="s">
        <v>1</v>
      </c>
      <c r="B64" s="43"/>
      <c r="C64" s="37" t="s">
        <v>9</v>
      </c>
      <c r="E64" s="43" t="s">
        <v>1</v>
      </c>
      <c r="F64" s="43"/>
      <c r="G64" s="37" t="s">
        <v>9</v>
      </c>
      <c r="J64" s="2"/>
      <c r="K64" s="14"/>
      <c r="L64" s="14"/>
      <c r="M64" s="14"/>
      <c r="N64" s="14"/>
      <c r="O64" s="14"/>
    </row>
    <row r="65" spans="1:15" ht="26.25" x14ac:dyDescent="0.4">
      <c r="A65" s="43" t="s">
        <v>2</v>
      </c>
      <c r="B65" s="43"/>
      <c r="C65" s="5"/>
      <c r="E65" s="43" t="s">
        <v>2</v>
      </c>
      <c r="F65" s="43"/>
      <c r="G65" s="5">
        <v>2.56</v>
      </c>
      <c r="J65" s="2"/>
      <c r="K65" s="14"/>
      <c r="L65" s="14"/>
      <c r="M65" s="14"/>
      <c r="N65" s="14"/>
      <c r="O65" s="14"/>
    </row>
    <row r="66" spans="1:15" ht="26.25" x14ac:dyDescent="0.4">
      <c r="A66" s="43" t="s">
        <v>3</v>
      </c>
      <c r="B66" s="43"/>
      <c r="C66" s="5">
        <v>12.52</v>
      </c>
      <c r="E66" s="43" t="s">
        <v>3</v>
      </c>
      <c r="F66" s="43"/>
      <c r="G66" s="5">
        <f>G65+10</f>
        <v>12.56</v>
      </c>
      <c r="J66" s="2"/>
      <c r="K66" s="14"/>
      <c r="L66" s="14"/>
      <c r="M66" s="14"/>
      <c r="N66" s="14"/>
      <c r="O66" s="14"/>
    </row>
    <row r="67" spans="1:15" x14ac:dyDescent="0.25">
      <c r="J67"/>
      <c r="K67" s="14"/>
      <c r="L67" s="14"/>
      <c r="M67" s="14"/>
      <c r="N67" s="14"/>
      <c r="O67" s="14"/>
    </row>
    <row r="68" spans="1:15" ht="28.5" x14ac:dyDescent="0.45">
      <c r="A68" s="42" t="s">
        <v>4</v>
      </c>
      <c r="B68" s="42"/>
      <c r="C68" s="37" t="s">
        <v>2</v>
      </c>
      <c r="D68" s="49" t="s">
        <v>11</v>
      </c>
      <c r="E68" s="42" t="s">
        <v>4</v>
      </c>
      <c r="F68" s="42"/>
      <c r="G68" s="37" t="s">
        <v>2</v>
      </c>
      <c r="H68" s="49" t="s">
        <v>11</v>
      </c>
      <c r="J68" s="44" t="s">
        <v>8</v>
      </c>
      <c r="K68" s="14"/>
      <c r="L68" s="14"/>
      <c r="M68" s="14"/>
      <c r="N68" s="14"/>
      <c r="O68" s="14"/>
    </row>
    <row r="69" spans="1:15" ht="26.25" x14ac:dyDescent="0.4">
      <c r="A69" s="6">
        <v>1</v>
      </c>
      <c r="B69" s="7" t="s">
        <v>5</v>
      </c>
      <c r="C69" s="6">
        <v>2.1800000000000002</v>
      </c>
      <c r="D69" s="2">
        <f>12.52-C69</f>
        <v>10.34</v>
      </c>
      <c r="E69" s="6">
        <v>1</v>
      </c>
      <c r="F69" s="7" t="s">
        <v>5</v>
      </c>
      <c r="G69" s="6">
        <v>2.2200000000000002</v>
      </c>
      <c r="H69" s="2">
        <f>$G$66-G69</f>
        <v>10.34</v>
      </c>
      <c r="J69" s="45">
        <f>H69-D69</f>
        <v>0</v>
      </c>
      <c r="K69" s="14"/>
      <c r="L69" s="14"/>
      <c r="M69" s="14"/>
      <c r="N69" s="14"/>
      <c r="O69" s="14"/>
    </row>
    <row r="70" spans="1:15" ht="26.25" x14ac:dyDescent="0.4">
      <c r="A70" s="6"/>
      <c r="B70" s="7" t="s">
        <v>6</v>
      </c>
      <c r="C70" s="6">
        <v>2.15</v>
      </c>
      <c r="D70" s="2">
        <f t="shared" ref="D70:D78" si="6">12.52-C70</f>
        <v>10.37</v>
      </c>
      <c r="E70" s="6"/>
      <c r="F70" s="7" t="s">
        <v>6</v>
      </c>
      <c r="G70" s="6">
        <v>2.2000000000000002</v>
      </c>
      <c r="H70" s="2">
        <f t="shared" ref="H70:H78" si="7">$G$66-G70</f>
        <v>10.36</v>
      </c>
      <c r="J70" s="45">
        <f t="shared" ref="J70:J78" si="8">H70-D70</f>
        <v>-9.9999999999997868E-3</v>
      </c>
      <c r="K70" s="14"/>
      <c r="L70" s="14"/>
      <c r="M70" s="14"/>
      <c r="N70" s="14"/>
      <c r="O70" s="14"/>
    </row>
    <row r="71" spans="1:15" ht="26.25" x14ac:dyDescent="0.4">
      <c r="A71" s="6">
        <v>2</v>
      </c>
      <c r="B71" s="7" t="s">
        <v>5</v>
      </c>
      <c r="C71" s="6">
        <v>2.12</v>
      </c>
      <c r="D71" s="2">
        <f t="shared" si="6"/>
        <v>10.399999999999999</v>
      </c>
      <c r="E71" s="6">
        <v>2</v>
      </c>
      <c r="F71" s="7" t="s">
        <v>5</v>
      </c>
      <c r="G71" s="6">
        <v>2.16</v>
      </c>
      <c r="H71" s="2">
        <f t="shared" si="7"/>
        <v>10.4</v>
      </c>
      <c r="J71" s="45">
        <f t="shared" si="8"/>
        <v>0</v>
      </c>
      <c r="K71" s="14"/>
      <c r="L71" s="14"/>
      <c r="M71" s="14"/>
      <c r="N71" s="14"/>
      <c r="O71" s="14"/>
    </row>
    <row r="72" spans="1:15" ht="26.25" x14ac:dyDescent="0.4">
      <c r="A72" s="6"/>
      <c r="B72" s="7" t="s">
        <v>6</v>
      </c>
      <c r="C72" s="6">
        <v>2.11</v>
      </c>
      <c r="D72" s="2">
        <f t="shared" si="6"/>
        <v>10.41</v>
      </c>
      <c r="E72" s="6"/>
      <c r="F72" s="7" t="s">
        <v>6</v>
      </c>
      <c r="G72" s="6">
        <v>2.16</v>
      </c>
      <c r="H72" s="2">
        <f t="shared" si="7"/>
        <v>10.4</v>
      </c>
      <c r="J72" s="45">
        <f t="shared" si="8"/>
        <v>-9.9999999999997868E-3</v>
      </c>
      <c r="K72" s="14"/>
      <c r="L72" s="14"/>
      <c r="M72" s="14"/>
      <c r="N72" s="14"/>
      <c r="O72" s="14"/>
    </row>
    <row r="73" spans="1:15" ht="26.25" x14ac:dyDescent="0.4">
      <c r="A73" s="6">
        <v>3</v>
      </c>
      <c r="B73" s="7" t="s">
        <v>5</v>
      </c>
      <c r="C73" s="6">
        <v>2.0699999999999998</v>
      </c>
      <c r="D73" s="2">
        <f t="shared" si="6"/>
        <v>10.45</v>
      </c>
      <c r="E73" s="6">
        <v>3</v>
      </c>
      <c r="F73" s="7" t="s">
        <v>5</v>
      </c>
      <c r="G73" s="6">
        <v>2.12</v>
      </c>
      <c r="H73" s="2">
        <f t="shared" si="7"/>
        <v>10.440000000000001</v>
      </c>
      <c r="J73" s="45">
        <f t="shared" si="8"/>
        <v>-9.9999999999980105E-3</v>
      </c>
      <c r="K73" s="14"/>
      <c r="L73" s="14"/>
      <c r="M73" s="14"/>
      <c r="N73" s="14"/>
      <c r="O73" s="14"/>
    </row>
    <row r="74" spans="1:15" ht="26.25" x14ac:dyDescent="0.4">
      <c r="A74" s="6"/>
      <c r="B74" s="7" t="s">
        <v>6</v>
      </c>
      <c r="C74" s="6">
        <v>2.1</v>
      </c>
      <c r="D74" s="2">
        <f t="shared" si="6"/>
        <v>10.42</v>
      </c>
      <c r="E74" s="6"/>
      <c r="F74" s="7" t="s">
        <v>6</v>
      </c>
      <c r="G74" s="6">
        <v>2.15</v>
      </c>
      <c r="H74" s="2">
        <f t="shared" si="7"/>
        <v>10.41</v>
      </c>
      <c r="J74" s="45">
        <f t="shared" si="8"/>
        <v>-9.9999999999997868E-3</v>
      </c>
      <c r="K74" s="14"/>
      <c r="L74" s="14"/>
      <c r="M74" s="14"/>
      <c r="N74" s="14"/>
      <c r="O74" s="14"/>
    </row>
    <row r="75" spans="1:15" ht="26.25" x14ac:dyDescent="0.4">
      <c r="A75" s="6">
        <v>4</v>
      </c>
      <c r="B75" s="7" t="s">
        <v>5</v>
      </c>
      <c r="C75" s="6">
        <v>2.1</v>
      </c>
      <c r="D75" s="2">
        <f t="shared" si="6"/>
        <v>10.42</v>
      </c>
      <c r="E75" s="6">
        <v>4</v>
      </c>
      <c r="F75" s="7" t="s">
        <v>5</v>
      </c>
      <c r="G75" s="6">
        <v>2.15</v>
      </c>
      <c r="H75" s="2">
        <f t="shared" si="7"/>
        <v>10.41</v>
      </c>
      <c r="J75" s="45">
        <f t="shared" si="8"/>
        <v>-9.9999999999997868E-3</v>
      </c>
      <c r="K75" s="14"/>
      <c r="L75" s="14"/>
      <c r="M75" s="14"/>
      <c r="N75" s="14"/>
      <c r="O75" s="14"/>
    </row>
    <row r="76" spans="1:15" ht="26.25" x14ac:dyDescent="0.4">
      <c r="A76" s="6"/>
      <c r="B76" s="7" t="s">
        <v>6</v>
      </c>
      <c r="C76" s="6">
        <v>2.13</v>
      </c>
      <c r="D76" s="2">
        <f t="shared" si="6"/>
        <v>10.39</v>
      </c>
      <c r="E76" s="6"/>
      <c r="F76" s="7" t="s">
        <v>6</v>
      </c>
      <c r="G76" s="6">
        <v>2.1800000000000002</v>
      </c>
      <c r="H76" s="2">
        <f t="shared" si="7"/>
        <v>10.38</v>
      </c>
      <c r="J76" s="45">
        <f t="shared" si="8"/>
        <v>-9.9999999999997868E-3</v>
      </c>
      <c r="K76" s="14"/>
      <c r="L76" s="14"/>
      <c r="M76" s="14"/>
      <c r="N76" s="14"/>
      <c r="O76" s="14"/>
    </row>
    <row r="77" spans="1:15" ht="26.25" x14ac:dyDescent="0.4">
      <c r="A77" s="6">
        <v>5</v>
      </c>
      <c r="B77" s="7" t="s">
        <v>5</v>
      </c>
      <c r="C77" s="6">
        <v>2.15</v>
      </c>
      <c r="D77" s="2">
        <f t="shared" si="6"/>
        <v>10.37</v>
      </c>
      <c r="E77" s="6">
        <v>5</v>
      </c>
      <c r="F77" s="7" t="s">
        <v>5</v>
      </c>
      <c r="G77" s="6">
        <v>2.2000000000000002</v>
      </c>
      <c r="H77" s="2">
        <f t="shared" si="7"/>
        <v>10.36</v>
      </c>
      <c r="J77" s="45">
        <f t="shared" si="8"/>
        <v>-9.9999999999997868E-3</v>
      </c>
      <c r="K77" s="14"/>
      <c r="L77" s="14"/>
      <c r="M77" s="14"/>
      <c r="N77" s="14"/>
      <c r="O77" s="14"/>
    </row>
    <row r="78" spans="1:15" ht="26.25" x14ac:dyDescent="0.4">
      <c r="A78" s="6"/>
      <c r="B78" s="7" t="s">
        <v>6</v>
      </c>
      <c r="C78" s="6">
        <v>2.1800000000000002</v>
      </c>
      <c r="D78" s="2">
        <f t="shared" si="6"/>
        <v>10.34</v>
      </c>
      <c r="E78" s="6"/>
      <c r="F78" s="7" t="s">
        <v>6</v>
      </c>
      <c r="G78" s="6">
        <v>2.2200000000000002</v>
      </c>
      <c r="H78" s="2">
        <f t="shared" si="7"/>
        <v>10.34</v>
      </c>
      <c r="J78" s="45">
        <f t="shared" si="8"/>
        <v>0</v>
      </c>
      <c r="K78" s="14"/>
      <c r="L78" s="14"/>
      <c r="M78" s="14"/>
      <c r="N78" s="14"/>
      <c r="O78" s="14"/>
    </row>
    <row r="79" spans="1:1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34"/>
      <c r="K79" s="14"/>
      <c r="L79" s="14"/>
      <c r="M79" s="14"/>
      <c r="N79" s="14"/>
      <c r="O79" s="14"/>
    </row>
    <row r="80" spans="1:15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34"/>
      <c r="K80" s="14"/>
      <c r="L80" s="14"/>
      <c r="M80" s="14"/>
      <c r="N80" s="14"/>
      <c r="O80" s="14"/>
    </row>
  </sheetData>
  <mergeCells count="27">
    <mergeCell ref="A66:B66"/>
    <mergeCell ref="E66:F66"/>
    <mergeCell ref="A68:B68"/>
    <mergeCell ref="E68:F68"/>
    <mergeCell ref="A62:I62"/>
    <mergeCell ref="A64:B64"/>
    <mergeCell ref="E64:F64"/>
    <mergeCell ref="A65:B65"/>
    <mergeCell ref="E65:F65"/>
    <mergeCell ref="A38:B38"/>
    <mergeCell ref="E38:F38"/>
    <mergeCell ref="A39:B39"/>
    <mergeCell ref="E39:F39"/>
    <mergeCell ref="A41:B41"/>
    <mergeCell ref="E41:F41"/>
    <mergeCell ref="A8:B8"/>
    <mergeCell ref="E8:F8"/>
    <mergeCell ref="A37:B37"/>
    <mergeCell ref="E37:F37"/>
    <mergeCell ref="A35:I35"/>
    <mergeCell ref="A1:I1"/>
    <mergeCell ref="A4:B4"/>
    <mergeCell ref="E4:F4"/>
    <mergeCell ref="A5:B5"/>
    <mergeCell ref="E5:F5"/>
    <mergeCell ref="A6:B6"/>
    <mergeCell ref="E6:F6"/>
  </mergeCells>
  <pageMargins left="0.7" right="0.7" top="0.75" bottom="0.75" header="0.3" footer="0.3"/>
  <pageSetup scale="57" orientation="portrait" r:id="rId1"/>
  <rowBreaks count="2" manualBreakCount="2">
    <brk id="33" max="16383" man="1"/>
    <brk id="61" max="9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2F898F-6E3F-44FA-873B-7F980AF70554}"/>
</file>

<file path=customXml/itemProps2.xml><?xml version="1.0" encoding="utf-8"?>
<ds:datastoreItem xmlns:ds="http://schemas.openxmlformats.org/officeDocument/2006/customXml" ds:itemID="{76B6FEE9-8D5C-404F-A53A-9C5C82B101C5}"/>
</file>

<file path=customXml/itemProps3.xml><?xml version="1.0" encoding="utf-8"?>
<ds:datastoreItem xmlns:ds="http://schemas.openxmlformats.org/officeDocument/2006/customXml" ds:itemID="{3CFCFA98-D745-46BC-9910-8651A8B2C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Aug 11</vt:lpstr>
      <vt:lpstr>Sep 7</vt:lpstr>
      <vt:lpstr>Sep 14</vt:lpstr>
      <vt:lpstr>Sep 23</vt:lpstr>
      <vt:lpstr>Sept 29</vt:lpstr>
      <vt:lpstr>Oct 5</vt:lpstr>
      <vt:lpstr>Oct 12</vt:lpstr>
      <vt:lpstr>'Aug 11'!Print_Area</vt:lpstr>
      <vt:lpstr>'Oct 12'!Print_Area</vt:lpstr>
      <vt:lpstr>'Oct 5'!Print_Area</vt:lpstr>
      <vt:lpstr>'Sep 14'!Print_Area</vt:lpstr>
      <vt:lpstr>'Sep 23'!Print_Area</vt:lpstr>
      <vt:lpstr>'Sep 7'!Print_Area</vt:lpstr>
      <vt:lpstr>'Sept 29'!Print_Area</vt:lpstr>
    </vt:vector>
  </TitlesOfParts>
  <Company>LADOTD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Coco</dc:creator>
  <cp:lastModifiedBy>D61R2</cp:lastModifiedBy>
  <cp:lastPrinted>2012-10-18T23:25:56Z</cp:lastPrinted>
  <dcterms:created xsi:type="dcterms:W3CDTF">2012-08-17T12:48:36Z</dcterms:created>
  <dcterms:modified xsi:type="dcterms:W3CDTF">2012-10-18T23:30:46Z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